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3E1E497C-E007-4761-868A-2ED731708F1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7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5" l="1"/>
  <c r="N13" i="5"/>
  <c r="K13" i="5"/>
  <c r="H13" i="5"/>
  <c r="E13" i="5"/>
  <c r="B13" i="5"/>
  <c r="Q12" i="5"/>
  <c r="N12" i="5"/>
  <c r="K12" i="5"/>
  <c r="H12" i="5"/>
  <c r="E12" i="5"/>
  <c r="B12" i="5"/>
  <c r="Q11" i="5"/>
  <c r="N11" i="5"/>
  <c r="K11" i="5"/>
  <c r="H11" i="5"/>
  <c r="E11" i="5"/>
  <c r="B11" i="5"/>
  <c r="Q10" i="5"/>
  <c r="Q8" i="5" s="1"/>
  <c r="N10" i="5"/>
  <c r="N8" i="5" s="1"/>
  <c r="K10" i="5"/>
  <c r="H10" i="5"/>
  <c r="E10" i="5"/>
  <c r="E8" i="5" s="1"/>
  <c r="B10" i="5"/>
  <c r="Q9" i="5"/>
  <c r="N9" i="5"/>
  <c r="K9" i="5"/>
  <c r="H9" i="5"/>
  <c r="H8" i="5" s="1"/>
  <c r="E9" i="5"/>
  <c r="B9" i="5"/>
  <c r="B8" i="5" s="1"/>
  <c r="S8" i="5"/>
  <c r="R8" i="5"/>
  <c r="P8" i="5"/>
  <c r="O8" i="5"/>
  <c r="M8" i="5"/>
  <c r="L8" i="5"/>
  <c r="J8" i="5"/>
  <c r="I8" i="5"/>
  <c r="G8" i="5"/>
  <c r="F8" i="5"/>
  <c r="D8" i="5"/>
  <c r="C8" i="5"/>
  <c r="K8" i="5" l="1"/>
  <c r="Q20" i="5"/>
  <c r="N20" i="5"/>
  <c r="K20" i="5"/>
  <c r="Q19" i="5"/>
  <c r="N19" i="5"/>
  <c r="K19" i="5"/>
  <c r="Q18" i="5"/>
  <c r="N18" i="5"/>
  <c r="K18" i="5"/>
  <c r="Q17" i="5"/>
  <c r="N17" i="5"/>
  <c r="K17" i="5"/>
  <c r="Q16" i="5"/>
  <c r="N16" i="5"/>
  <c r="K16" i="5"/>
  <c r="S15" i="5"/>
  <c r="R15" i="5"/>
  <c r="P15" i="5"/>
  <c r="O15" i="5"/>
  <c r="M15" i="5"/>
  <c r="L15" i="5"/>
  <c r="H20" i="5"/>
  <c r="E20" i="5"/>
  <c r="B20" i="5"/>
  <c r="H19" i="5"/>
  <c r="E19" i="5"/>
  <c r="B19" i="5"/>
  <c r="H18" i="5"/>
  <c r="E18" i="5"/>
  <c r="B18" i="5"/>
  <c r="H17" i="5"/>
  <c r="E17" i="5"/>
  <c r="B17" i="5"/>
  <c r="H16" i="5"/>
  <c r="E16" i="5"/>
  <c r="B16" i="5"/>
  <c r="J15" i="5"/>
  <c r="I15" i="5"/>
  <c r="G15" i="5"/>
  <c r="F15" i="5"/>
  <c r="D15" i="5"/>
  <c r="C15" i="5"/>
  <c r="K15" i="5" l="1"/>
  <c r="B15" i="5"/>
  <c r="Q15" i="5"/>
  <c r="N15" i="5"/>
  <c r="H15" i="5"/>
  <c r="E15" i="5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Z8" i="5"/>
  <c r="Y8" i="5"/>
  <c r="X8" i="5"/>
  <c r="W8" i="5"/>
  <c r="V8" i="5"/>
  <c r="U8" i="5"/>
  <c r="T8" i="5"/>
</calcChain>
</file>

<file path=xl/sharedStrings.xml><?xml version="1.0" encoding="utf-8"?>
<sst xmlns="http://schemas.openxmlformats.org/spreadsheetml/2006/main" count="464" uniqueCount="76">
  <si>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</si>
  <si>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</si>
  <si>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</si>
  <si>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</si>
  <si>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</si>
  <si>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</si>
  <si>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</si>
  <si>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</si>
  <si>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</si>
  <si>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</si>
  <si>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</si>
  <si>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</si>
  <si>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</si>
  <si>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</si>
  <si>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</si>
  <si>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</si>
  <si>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</si>
  <si>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</si>
  <si>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</si>
  <si>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</si>
  <si>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</si>
  <si>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</si>
  <si>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</si>
  <si>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</si>
  <si>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</si>
  <si>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</si>
  <si>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</si>
  <si>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</si>
  <si>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</si>
  <si>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</si>
  <si>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</si>
  <si>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</si>
  <si>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</si>
  <si>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</si>
  <si>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</si>
  <si>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</si>
  <si>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</si>
  <si>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</si>
  <si>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</si>
  <si>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</si>
  <si>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</si>
  <si>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</si>
  <si>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</si>
  <si>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</si>
  <si>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</si>
  <si>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</si>
  <si>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</si>
  <si>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</si>
  <si>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</si>
  <si>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</si>
  <si>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</si>
  <si>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</si>
  <si>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</si>
  <si>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</si>
  <si>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</si>
  <si>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</si>
  <si>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</si>
  <si>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Total de niñas, niños y adolescentes en viviendas</t>
  </si>
  <si>
    <t>Municipio</t>
  </si>
  <si>
    <t>Niñas, niños y adolescentes que habitan en viviendas que cuentan con todos los servicios (agua, luz y drenaje)</t>
  </si>
  <si>
    <t xml:space="preserve">Porcentaje </t>
  </si>
  <si>
    <t>Nota: La información de viviendas se refiere a las particulares habitadas.</t>
  </si>
  <si>
    <t>Porcentaje de niñas, niños y adolescentes que habitan en viviendas que disponen de todos los servicios (agua, luz y drenaje)</t>
  </si>
  <si>
    <t>03 Baja California Sur</t>
  </si>
  <si>
    <t>001 Comondú</t>
  </si>
  <si>
    <t>002 Mulegé</t>
  </si>
  <si>
    <t>003 La Paz</t>
  </si>
  <si>
    <t>008 Los Cabos</t>
  </si>
  <si>
    <t>009 Loreto</t>
  </si>
  <si>
    <t>FUENTE: INEGI. Censo de Población y Vivienda 2010. Base de datos, Cuestionario ampliado; y Encuesta Intercensal 2015. Base de datos.</t>
  </si>
  <si>
    <t>Comondú</t>
  </si>
  <si>
    <t>Mulegé</t>
  </si>
  <si>
    <t>La Paz</t>
  </si>
  <si>
    <t>Los Cabos</t>
  </si>
  <si>
    <t>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</si>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</sst>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</cellStyleXfs>
  <cellXfs count="137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64" fontId="5" fillId="0" borderId="15" xfId="1" applyNumberFormat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0" fontId="5" fillId="0" borderId="19" xfId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right" vertical="top"/>
    </xf>
    <xf numFmtId="164" fontId="5" fillId="0" borderId="21" xfId="1" applyNumberFormat="1" applyFont="1" applyBorder="1" applyAlignment="1">
      <alignment horizontal="right" vertical="top"/>
    </xf>
    <xf numFmtId="164" fontId="5" fillId="0" borderId="22" xfId="1" applyNumberFormat="1" applyFont="1" applyBorder="1" applyAlignment="1">
      <alignment horizontal="right" vertical="top"/>
    </xf>
    <xf numFmtId="164" fontId="5" fillId="0" borderId="25" xfId="1" applyNumberFormat="1" applyFont="1" applyBorder="1" applyAlignment="1">
      <alignment horizontal="right" vertical="top"/>
    </xf>
    <xf numFmtId="164" fontId="5" fillId="0" borderId="26" xfId="1" applyNumberFormat="1" applyFont="1" applyBorder="1" applyAlignment="1">
      <alignment horizontal="right" vertical="top"/>
    </xf>
    <xf numFmtId="164" fontId="5" fillId="0" borderId="27" xfId="1" applyNumberFormat="1" applyFont="1" applyBorder="1" applyAlignment="1">
      <alignment horizontal="right" vertical="top"/>
    </xf>
    <xf numFmtId="0" fontId="5" fillId="0" borderId="30" xfId="1" applyFont="1" applyBorder="1" applyAlignment="1">
      <alignment horizontal="left" vertical="top" wrapText="1"/>
    </xf>
    <xf numFmtId="164" fontId="5" fillId="0" borderId="31" xfId="1" applyNumberFormat="1" applyFont="1" applyBorder="1" applyAlignment="1">
      <alignment horizontal="right" vertical="top"/>
    </xf>
    <xf numFmtId="164" fontId="5" fillId="0" borderId="32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5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164" fontId="5" fillId="0" borderId="38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4" xfId="1" applyFont="1" applyBorder="1" applyAlignment="1">
      <alignment vertical="center"/>
    </xf>
    <xf numFmtId="0" fontId="6" fillId="0" borderId="0" xfId="2"/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7" fillId="0" borderId="5" xfId="2" applyFont="1" applyBorder="1" applyAlignment="1">
      <alignment horizontal="left" vertical="top" wrapText="1"/>
    </xf>
    <xf numFmtId="164" fontId="7" fillId="0" borderId="15" xfId="2" applyNumberFormat="1" applyFont="1" applyBorder="1" applyAlignment="1">
      <alignment horizontal="right" vertical="top"/>
    </xf>
    <xf numFmtId="164" fontId="7" fillId="0" borderId="16" xfId="2" applyNumberFormat="1" applyFont="1" applyBorder="1" applyAlignment="1">
      <alignment horizontal="right" vertical="top"/>
    </xf>
    <xf numFmtId="164" fontId="7" fillId="0" borderId="17" xfId="2" applyNumberFormat="1" applyFont="1" applyBorder="1" applyAlignment="1">
      <alignment horizontal="right" vertical="top"/>
    </xf>
    <xf numFmtId="0" fontId="7" fillId="0" borderId="19" xfId="2" applyFont="1" applyBorder="1" applyAlignment="1">
      <alignment horizontal="left" vertical="top" wrapText="1"/>
    </xf>
    <xf numFmtId="164" fontId="7" fillId="0" borderId="20" xfId="2" applyNumberFormat="1" applyFont="1" applyBorder="1" applyAlignment="1">
      <alignment horizontal="right" vertical="top"/>
    </xf>
    <xf numFmtId="164" fontId="7" fillId="0" borderId="21" xfId="2" applyNumberFormat="1" applyFont="1" applyBorder="1" applyAlignment="1">
      <alignment horizontal="right" vertical="top"/>
    </xf>
    <xf numFmtId="164" fontId="7" fillId="0" borderId="22" xfId="2" applyNumberFormat="1" applyFont="1" applyBorder="1" applyAlignment="1">
      <alignment horizontal="right" vertical="top"/>
    </xf>
    <xf numFmtId="164" fontId="7" fillId="0" borderId="25" xfId="2" applyNumberFormat="1" applyFont="1" applyBorder="1" applyAlignment="1">
      <alignment horizontal="right" vertical="top"/>
    </xf>
    <xf numFmtId="164" fontId="7" fillId="0" borderId="26" xfId="2" applyNumberFormat="1" applyFont="1" applyBorder="1" applyAlignment="1">
      <alignment horizontal="right" vertical="top"/>
    </xf>
    <xf numFmtId="164" fontId="7" fillId="0" borderId="27" xfId="2" applyNumberFormat="1" applyFont="1" applyBorder="1" applyAlignment="1">
      <alignment horizontal="right" vertical="top"/>
    </xf>
    <xf numFmtId="0" fontId="7" fillId="0" borderId="30" xfId="2" applyFont="1" applyBorder="1" applyAlignment="1">
      <alignment horizontal="left" vertical="top" wrapText="1"/>
    </xf>
    <xf numFmtId="164" fontId="7" fillId="0" borderId="31" xfId="2" applyNumberFormat="1" applyFont="1" applyBorder="1" applyAlignment="1">
      <alignment horizontal="right" vertical="top"/>
    </xf>
    <xf numFmtId="164" fontId="7" fillId="0" borderId="32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5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7" fillId="0" borderId="38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5" xfId="1" applyFont="1" applyBorder="1" applyAlignment="1">
      <alignment horizontal="left" vertical="top" wrapText="1"/>
    </xf>
    <xf numFmtId="0" fontId="7" fillId="0" borderId="11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5" xfId="3" applyFont="1" applyBorder="1" applyAlignment="1">
      <alignment horizontal="left" vertical="top" wrapText="1"/>
    </xf>
    <xf numFmtId="164" fontId="7" fillId="0" borderId="15" xfId="3" applyNumberFormat="1" applyFont="1" applyBorder="1" applyAlignment="1">
      <alignment horizontal="right" vertical="top"/>
    </xf>
    <xf numFmtId="164" fontId="7" fillId="0" borderId="16" xfId="3" applyNumberFormat="1" applyFont="1" applyBorder="1" applyAlignment="1">
      <alignment horizontal="right" vertical="top"/>
    </xf>
    <xf numFmtId="164" fontId="7" fillId="0" borderId="17" xfId="3" applyNumberFormat="1" applyFont="1" applyBorder="1" applyAlignment="1">
      <alignment horizontal="right" vertical="top"/>
    </xf>
    <xf numFmtId="0" fontId="7" fillId="0" borderId="19" xfId="3" applyFont="1" applyBorder="1" applyAlignment="1">
      <alignment horizontal="left" vertical="top" wrapText="1"/>
    </xf>
    <xf numFmtId="164" fontId="7" fillId="0" borderId="20" xfId="3" applyNumberFormat="1" applyFont="1" applyBorder="1" applyAlignment="1">
      <alignment horizontal="right" vertical="top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41" xfId="3" applyNumberFormat="1" applyFont="1" applyBorder="1" applyAlignment="1">
      <alignment horizontal="right" vertical="top"/>
    </xf>
    <xf numFmtId="164" fontId="7" fillId="0" borderId="42" xfId="3" applyNumberFormat="1" applyFont="1" applyBorder="1" applyAlignment="1">
      <alignment horizontal="right" vertical="top"/>
    </xf>
    <xf numFmtId="164" fontId="7" fillId="0" borderId="13" xfId="3" applyNumberFormat="1" applyFont="1" applyBorder="1" applyAlignment="1">
      <alignment horizontal="right" vertical="top"/>
    </xf>
    <xf numFmtId="0" fontId="7" fillId="0" borderId="40" xfId="3" applyFont="1" applyBorder="1" applyAlignment="1">
      <alignment vertical="top" wrapText="1"/>
    </xf>
    <xf numFmtId="0" fontId="6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166" fontId="10" fillId="0" borderId="44" xfId="5" applyNumberFormat="1" applyFont="1" applyFill="1" applyBorder="1" applyAlignment="1">
      <alignment horizontal="right" vertical="top"/>
    </xf>
    <xf numFmtId="166" fontId="10" fillId="0" borderId="45" xfId="5" applyNumberFormat="1" applyFont="1" applyFill="1" applyBorder="1" applyAlignment="1">
      <alignment horizontal="right" vertical="top"/>
    </xf>
    <xf numFmtId="0" fontId="0" fillId="0" borderId="44" xfId="0" applyFont="1" applyFill="1" applyBorder="1"/>
    <xf numFmtId="165" fontId="11" fillId="0" borderId="44" xfId="1" applyNumberFormat="1" applyFont="1" applyBorder="1" applyAlignment="1">
      <alignment horizontal="right" vertical="top"/>
    </xf>
    <xf numFmtId="165" fontId="11" fillId="0" borderId="45" xfId="1" applyNumberFormat="1" applyFont="1" applyBorder="1" applyAlignment="1">
      <alignment horizontal="right" vertical="top"/>
    </xf>
    <xf numFmtId="166" fontId="11" fillId="0" borderId="3" xfId="5" applyNumberFormat="1" applyFont="1" applyFill="1" applyBorder="1" applyAlignment="1">
      <alignment horizontal="right" vertical="top"/>
    </xf>
    <xf numFmtId="165" fontId="11" fillId="0" borderId="3" xfId="1" applyNumberFormat="1" applyFont="1" applyBorder="1" applyAlignment="1">
      <alignment horizontal="right" vertical="top"/>
    </xf>
    <xf numFmtId="0" fontId="10" fillId="0" borderId="43" xfId="1" applyFont="1" applyFill="1" applyBorder="1" applyAlignment="1">
      <alignment horizontal="left" wrapText="1"/>
    </xf>
    <xf numFmtId="166" fontId="10" fillId="0" borderId="1" xfId="5" applyNumberFormat="1" applyFont="1" applyFill="1" applyBorder="1" applyAlignment="1">
      <alignment horizontal="right" vertical="top"/>
    </xf>
    <xf numFmtId="165" fontId="10" fillId="0" borderId="3" xfId="1" applyNumberFormat="1" applyFont="1" applyBorder="1" applyAlignment="1">
      <alignment horizontal="right" vertical="top"/>
    </xf>
    <xf numFmtId="165" fontId="10" fillId="0" borderId="43" xfId="1" applyNumberFormat="1" applyFont="1" applyBorder="1" applyAlignment="1">
      <alignment horizontal="right" vertical="top"/>
    </xf>
    <xf numFmtId="165" fontId="10" fillId="0" borderId="44" xfId="1" applyNumberFormat="1" applyFont="1" applyBorder="1" applyAlignment="1">
      <alignment horizontal="right" vertical="top"/>
    </xf>
    <xf numFmtId="165" fontId="10" fillId="0" borderId="45" xfId="1" applyNumberFormat="1" applyFont="1" applyBorder="1" applyAlignment="1">
      <alignment horizontal="right" vertical="top"/>
    </xf>
    <xf numFmtId="0" fontId="12" fillId="0" borderId="0" xfId="1" applyFont="1" applyFill="1" applyBorder="1" applyAlignment="1">
      <alignment horizontal="left"/>
    </xf>
    <xf numFmtId="166" fontId="10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3" fillId="0" borderId="0" xfId="0" applyFont="1" applyFill="1"/>
    <xf numFmtId="165" fontId="10" fillId="0" borderId="0" xfId="5" applyNumberFormat="1" applyFont="1" applyFill="1" applyBorder="1" applyAlignment="1">
      <alignment horizontal="right" vertical="top"/>
    </xf>
    <xf numFmtId="0" fontId="0" fillId="0" borderId="0" xfId="0" applyFill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left"/>
    </xf>
    <xf numFmtId="0" fontId="2" fillId="0" borderId="4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wrapText="1"/>
    </xf>
    <xf numFmtId="0" fontId="6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wrapText="1"/>
    </xf>
    <xf numFmtId="0" fontId="6" fillId="0" borderId="13" xfId="2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top" wrapText="1"/>
    </xf>
    <xf numFmtId="0" fontId="5" fillId="0" borderId="28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6" fillId="0" borderId="0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wrapText="1"/>
    </xf>
    <xf numFmtId="0" fontId="6" fillId="0" borderId="13" xfId="3" applyFont="1" applyBorder="1" applyAlignment="1">
      <alignment horizontal="center" vertical="center"/>
    </xf>
    <xf numFmtId="0" fontId="7" fillId="0" borderId="39" xfId="3" applyFont="1" applyBorder="1" applyAlignment="1">
      <alignment horizontal="left" vertical="top" wrapText="1"/>
    </xf>
    <xf numFmtId="0" fontId="6" fillId="0" borderId="1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/>
    </xf>
    <xf numFmtId="0" fontId="6" fillId="0" borderId="4" xfId="3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niñas, niños y adolescentes que habitan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>
                <a:solidFill>
                  <a:schemeClr val="tx1"/>
                </a:solidFill>
              </a:rPr>
              <a:t>en viviendas que disponen de todos</a:t>
            </a:r>
            <a:r>
              <a:rPr lang="es-MX" sz="1500" b="1" baseline="0">
                <a:solidFill>
                  <a:schemeClr val="tx1"/>
                </a:solidFill>
              </a:rPr>
              <a:t> los servicios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por municipio,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430034722222222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5480607638888886"/>
          <c:y val="0.22111659375911344"/>
          <c:w val="0.61832951388888902"/>
          <c:h val="0.697168153980752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Los Cabos</c:v>
                </c:pt>
                <c:pt idx="2">
                  <c:v>Loreto</c:v>
                </c:pt>
                <c:pt idx="3">
                  <c:v>Comondú</c:v>
                </c:pt>
                <c:pt idx="4">
                  <c:v>La Paz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73.853190029727884</c:v>
                </c:pt>
                <c:pt idx="1">
                  <c:v>86.303476021473685</c:v>
                </c:pt>
                <c:pt idx="2">
                  <c:v>75.121599711763636</c:v>
                </c:pt>
                <c:pt idx="3">
                  <c:v>71.348909150113968</c:v>
                </c:pt>
                <c:pt idx="4">
                  <c:v>90.748093198202909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C8-4570-9F3F-191FA98BC513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Los Cabos</c:v>
                </c:pt>
                <c:pt idx="2">
                  <c:v>Loreto</c:v>
                </c:pt>
                <c:pt idx="3">
                  <c:v>Comondú</c:v>
                </c:pt>
                <c:pt idx="4">
                  <c:v>La Paz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77.728487170439081</c:v>
                </c:pt>
                <c:pt idx="1">
                  <c:v>84.179366521379649</c:v>
                </c:pt>
                <c:pt idx="2">
                  <c:v>88.568980291345341</c:v>
                </c:pt>
                <c:pt idx="3">
                  <c:v>91.641429436705025</c:v>
                </c:pt>
                <c:pt idx="4">
                  <c:v>94.611657241178619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EC8-4570-9F3F-191FA98B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in val="50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27777777777776"/>
          <c:y val="0.8056251968503938"/>
          <c:w val="0.17070885416666667"/>
          <c:h val="0.12624555263925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171450</xdr:rowOff>
    </xdr:from>
    <xdr:to>
      <xdr:col>11</xdr:col>
      <xdr:colOff>711750</xdr:colOff>
      <xdr:row>23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A5509B-3771-4B94-A93B-504707117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0.94885</cdr:y>
    </cdr:from>
    <cdr:to>
      <cdr:x>0.77887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7CE8EBBA-3D1C-4B62-9927-20393517F8F3}"/>
            </a:ext>
          </a:extLst>
        </cdr:cNvPr>
        <cdr:cNvSpPr txBox="1"/>
      </cdr:nvSpPr>
      <cdr:spPr>
        <a:xfrm xmlns:a="http://schemas.openxmlformats.org/drawingml/2006/main">
          <a:off x="0" y="5123775"/>
          <a:ext cx="44862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</a:t>
          </a:r>
          <a:r>
            <a:rPr lang="es-MX" sz="900" baseline="0"/>
            <a:t> Se refiere a agua, luz y drenaje.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showGridLines="0" showRowColHeaders="0" tabSelected="1" workbookViewId="0">
      <pane ySplit="6" topLeftCell="A7" activePane="bottomLeft" state="frozen"/>
      <selection pane="bottomLeft" activeCell="A4" sqref="A4:A6"/>
    </sheetView>
  </sheetViews>
  <sheetFormatPr baseColWidth="10" defaultRowHeight="15"/>
  <cols>
    <col min="1" max="1" width="22.5703125" style="64" customWidth="1"/>
    <col min="2" max="18" width="8.7109375" style="64" customWidth="1"/>
    <col min="19" max="19" width="9.42578125" style="64" customWidth="1"/>
    <col min="20" max="28" width="8.7109375" style="64" customWidth="1"/>
    <col min="29" max="29" width="6" style="64" customWidth="1"/>
    <col min="30" max="16384" width="11.42578125" style="64"/>
  </cols>
  <sheetData>
    <row r="1" spans="1:28">
      <c r="A1" s="1" t="s">
        <v>62</v>
      </c>
    </row>
    <row r="2" spans="1:28">
      <c r="A2" s="65" t="s">
        <v>75</v>
      </c>
    </row>
    <row r="3" spans="1:28">
      <c r="A3" s="65"/>
    </row>
    <row r="4" spans="1:28" s="66" customFormat="1" ht="30" customHeight="1">
      <c r="A4" s="94" t="s">
        <v>58</v>
      </c>
      <c r="B4" s="97" t="s">
        <v>57</v>
      </c>
      <c r="C4" s="97"/>
      <c r="D4" s="97"/>
      <c r="E4" s="97"/>
      <c r="F4" s="97"/>
      <c r="G4" s="97"/>
      <c r="H4" s="97"/>
      <c r="I4" s="97"/>
      <c r="J4" s="97"/>
      <c r="K4" s="98" t="s">
        <v>59</v>
      </c>
      <c r="L4" s="98"/>
      <c r="M4" s="98"/>
      <c r="N4" s="98"/>
      <c r="O4" s="98"/>
      <c r="P4" s="98"/>
      <c r="Q4" s="98"/>
      <c r="R4" s="98"/>
      <c r="S4" s="98"/>
      <c r="T4" s="93" t="s">
        <v>60</v>
      </c>
      <c r="U4" s="97"/>
      <c r="V4" s="97"/>
      <c r="W4" s="97"/>
      <c r="X4" s="97"/>
      <c r="Y4" s="97"/>
      <c r="Z4" s="97"/>
      <c r="AA4" s="97"/>
      <c r="AB4" s="97"/>
    </row>
    <row r="5" spans="1:28" ht="15" customHeight="1">
      <c r="A5" s="95"/>
      <c r="B5" s="93" t="s">
        <v>54</v>
      </c>
      <c r="C5" s="93"/>
      <c r="D5" s="93"/>
      <c r="E5" s="93" t="s">
        <v>55</v>
      </c>
      <c r="F5" s="93"/>
      <c r="G5" s="93"/>
      <c r="H5" s="93" t="s">
        <v>56</v>
      </c>
      <c r="I5" s="93"/>
      <c r="J5" s="93"/>
      <c r="K5" s="93" t="s">
        <v>54</v>
      </c>
      <c r="L5" s="93"/>
      <c r="M5" s="93"/>
      <c r="N5" s="93" t="s">
        <v>55</v>
      </c>
      <c r="O5" s="93"/>
      <c r="P5" s="93"/>
      <c r="Q5" s="93" t="s">
        <v>56</v>
      </c>
      <c r="R5" s="93"/>
      <c r="S5" s="93"/>
      <c r="T5" s="93" t="s">
        <v>54</v>
      </c>
      <c r="U5" s="93"/>
      <c r="V5" s="93"/>
      <c r="W5" s="93" t="s">
        <v>55</v>
      </c>
      <c r="X5" s="93"/>
      <c r="Y5" s="93"/>
      <c r="Z5" s="93" t="s">
        <v>56</v>
      </c>
      <c r="AA5" s="93"/>
      <c r="AB5" s="93"/>
    </row>
    <row r="6" spans="1:28" ht="15" customHeight="1">
      <c r="A6" s="96"/>
      <c r="B6" s="67" t="s">
        <v>2</v>
      </c>
      <c r="C6" s="67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7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7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8" ht="15" customHeight="1">
      <c r="A7" s="68">
        <v>2010</v>
      </c>
      <c r="B7" s="69"/>
      <c r="C7" s="69"/>
      <c r="D7" s="69"/>
      <c r="E7" s="69"/>
      <c r="F7" s="69"/>
      <c r="G7" s="69"/>
      <c r="H7" s="69"/>
      <c r="I7" s="69"/>
      <c r="J7" s="70"/>
      <c r="K7" s="71"/>
      <c r="L7" s="71"/>
      <c r="M7" s="71"/>
      <c r="N7" s="69"/>
      <c r="O7" s="69"/>
      <c r="P7" s="69"/>
      <c r="Q7" s="69"/>
      <c r="R7" s="69"/>
      <c r="S7" s="70"/>
      <c r="T7" s="72"/>
      <c r="U7" s="72"/>
      <c r="V7" s="72"/>
      <c r="W7" s="72"/>
      <c r="X7" s="72"/>
      <c r="Y7" s="72"/>
      <c r="Z7" s="72"/>
      <c r="AA7" s="72"/>
      <c r="AB7" s="73"/>
    </row>
    <row r="8" spans="1:28" ht="15" customHeight="1">
      <c r="A8" s="92" t="s">
        <v>63</v>
      </c>
      <c r="B8" s="74">
        <f>SUM(B9:B13)</f>
        <v>206601</v>
      </c>
      <c r="C8" s="74">
        <f t="shared" ref="C8:D8" si="0">SUM(C9:C13)</f>
        <v>103201</v>
      </c>
      <c r="D8" s="74">
        <f t="shared" si="0"/>
        <v>103400</v>
      </c>
      <c r="E8" s="74">
        <f>SUM(E9:E13)</f>
        <v>138765</v>
      </c>
      <c r="F8" s="74">
        <f t="shared" ref="F8:G8" si="1">SUM(F9:F13)</f>
        <v>69505</v>
      </c>
      <c r="G8" s="74">
        <f t="shared" si="1"/>
        <v>69260</v>
      </c>
      <c r="H8" s="74">
        <f>SUM(H9:H13)</f>
        <v>67836</v>
      </c>
      <c r="I8" s="74">
        <f t="shared" ref="I8:S8" si="2">SUM(I9:I13)</f>
        <v>33696</v>
      </c>
      <c r="J8" s="74">
        <f t="shared" si="2"/>
        <v>34140</v>
      </c>
      <c r="K8" s="74">
        <f t="shared" si="2"/>
        <v>174690</v>
      </c>
      <c r="L8" s="74">
        <f t="shared" si="2"/>
        <v>86701</v>
      </c>
      <c r="M8" s="74">
        <f t="shared" si="2"/>
        <v>87989</v>
      </c>
      <c r="N8" s="74">
        <f t="shared" si="2"/>
        <v>115989</v>
      </c>
      <c r="O8" s="74">
        <f t="shared" si="2"/>
        <v>57787</v>
      </c>
      <c r="P8" s="74">
        <f t="shared" si="2"/>
        <v>58202</v>
      </c>
      <c r="Q8" s="74">
        <f t="shared" si="2"/>
        <v>58701</v>
      </c>
      <c r="R8" s="74">
        <f t="shared" si="2"/>
        <v>28914</v>
      </c>
      <c r="S8" s="74">
        <f t="shared" si="2"/>
        <v>29787</v>
      </c>
      <c r="T8" s="75">
        <f>+K8/B8*100</f>
        <v>84.554285797261386</v>
      </c>
      <c r="U8" s="75">
        <f t="shared" ref="U8:W13" si="3">+L8/C8*100</f>
        <v>84.011782831561703</v>
      </c>
      <c r="V8" s="75">
        <f t="shared" si="3"/>
        <v>85.095744680851055</v>
      </c>
      <c r="W8" s="75">
        <f>+N8/E8*100</f>
        <v>83.586639282239759</v>
      </c>
      <c r="X8" s="75">
        <f t="shared" ref="X8:AB13" si="4">+O8/F8*100</f>
        <v>83.1407812387598</v>
      </c>
      <c r="Y8" s="75">
        <f t="shared" si="4"/>
        <v>84.034074501876987</v>
      </c>
      <c r="Z8" s="75">
        <f t="shared" si="4"/>
        <v>86.533698920926938</v>
      </c>
      <c r="AA8" s="75">
        <f t="shared" si="4"/>
        <v>85.808404558404561</v>
      </c>
      <c r="AB8" s="75">
        <f>+S8/J8*100</f>
        <v>87.249560632688926</v>
      </c>
    </row>
    <row r="9" spans="1:28" ht="15" customHeight="1">
      <c r="A9" s="76" t="s">
        <v>64</v>
      </c>
      <c r="B9" s="77">
        <f>C9+D9</f>
        <v>24568</v>
      </c>
      <c r="C9" s="77">
        <v>12289</v>
      </c>
      <c r="D9" s="77">
        <v>12279</v>
      </c>
      <c r="E9" s="77">
        <f>F9+G9</f>
        <v>16078</v>
      </c>
      <c r="F9" s="77">
        <v>8142</v>
      </c>
      <c r="G9" s="77">
        <v>7936</v>
      </c>
      <c r="H9" s="77">
        <f>I9+J9</f>
        <v>8490</v>
      </c>
      <c r="I9" s="77">
        <v>4147</v>
      </c>
      <c r="J9" s="77">
        <v>4343</v>
      </c>
      <c r="K9" s="77">
        <f>L9+M9</f>
        <v>17529</v>
      </c>
      <c r="L9" s="77">
        <v>8611</v>
      </c>
      <c r="M9" s="77">
        <v>8918</v>
      </c>
      <c r="N9" s="77">
        <f>O9+P9</f>
        <v>11320</v>
      </c>
      <c r="O9" s="77">
        <v>5639</v>
      </c>
      <c r="P9" s="77">
        <v>5681</v>
      </c>
      <c r="Q9" s="77">
        <f>R9+S9</f>
        <v>6209</v>
      </c>
      <c r="R9" s="77">
        <v>2972</v>
      </c>
      <c r="S9" s="77">
        <v>3237</v>
      </c>
      <c r="T9" s="78">
        <f t="shared" ref="T9:T13" si="5">+K9/B9*100</f>
        <v>71.348909150113968</v>
      </c>
      <c r="U9" s="78">
        <f t="shared" si="3"/>
        <v>70.070795019936526</v>
      </c>
      <c r="V9" s="78">
        <f t="shared" si="3"/>
        <v>72.628064174607061</v>
      </c>
      <c r="W9" s="78">
        <f t="shared" si="3"/>
        <v>70.40676701082225</v>
      </c>
      <c r="X9" s="78">
        <f t="shared" si="4"/>
        <v>69.258167526406282</v>
      </c>
      <c r="Y9" s="78">
        <f t="shared" si="4"/>
        <v>71.585181451612897</v>
      </c>
      <c r="Z9" s="78">
        <f t="shared" si="4"/>
        <v>73.133097762073035</v>
      </c>
      <c r="AA9" s="78">
        <f t="shared" si="4"/>
        <v>71.666264769713052</v>
      </c>
      <c r="AB9" s="78">
        <f t="shared" si="4"/>
        <v>74.533732443011743</v>
      </c>
    </row>
    <row r="10" spans="1:28" ht="15" customHeight="1">
      <c r="A10" s="76" t="s">
        <v>65</v>
      </c>
      <c r="B10" s="77">
        <f t="shared" ref="B10:B11" si="6">C10+D10</f>
        <v>21865</v>
      </c>
      <c r="C10" s="77">
        <v>11015</v>
      </c>
      <c r="D10" s="77">
        <v>10850</v>
      </c>
      <c r="E10" s="77">
        <f t="shared" ref="E10:E13" si="7">F10+G10</f>
        <v>15053</v>
      </c>
      <c r="F10" s="77">
        <v>7611</v>
      </c>
      <c r="G10" s="77">
        <v>7442</v>
      </c>
      <c r="H10" s="77">
        <f t="shared" ref="H10:H13" si="8">I10+J10</f>
        <v>6812</v>
      </c>
      <c r="I10" s="77">
        <v>3404</v>
      </c>
      <c r="J10" s="77">
        <v>3408</v>
      </c>
      <c r="K10" s="77">
        <f t="shared" ref="K10:K13" si="9">L10+M10</f>
        <v>16148</v>
      </c>
      <c r="L10" s="77">
        <v>8107</v>
      </c>
      <c r="M10" s="77">
        <v>8041</v>
      </c>
      <c r="N10" s="77">
        <f t="shared" ref="N10:N13" si="10">O10+P10</f>
        <v>10878</v>
      </c>
      <c r="O10" s="77">
        <v>5507</v>
      </c>
      <c r="P10" s="77">
        <v>5371</v>
      </c>
      <c r="Q10" s="77">
        <f t="shared" ref="Q10:Q13" si="11">R10+S10</f>
        <v>5270</v>
      </c>
      <c r="R10" s="77">
        <v>2600</v>
      </c>
      <c r="S10" s="77">
        <v>2670</v>
      </c>
      <c r="T10" s="78">
        <f t="shared" si="5"/>
        <v>73.853190029727884</v>
      </c>
      <c r="U10" s="78">
        <f t="shared" si="3"/>
        <v>73.599636858828859</v>
      </c>
      <c r="V10" s="78">
        <f t="shared" si="3"/>
        <v>74.110599078341011</v>
      </c>
      <c r="W10" s="78">
        <f t="shared" si="3"/>
        <v>72.264664850860299</v>
      </c>
      <c r="X10" s="78">
        <f t="shared" si="4"/>
        <v>72.355800814610433</v>
      </c>
      <c r="Y10" s="78">
        <f t="shared" si="4"/>
        <v>72.171459285138411</v>
      </c>
      <c r="Z10" s="78">
        <f t="shared" si="4"/>
        <v>77.363476218438052</v>
      </c>
      <c r="AA10" s="78">
        <f t="shared" si="4"/>
        <v>76.380728554641593</v>
      </c>
      <c r="AB10" s="78">
        <f t="shared" si="4"/>
        <v>78.345070422535215</v>
      </c>
    </row>
    <row r="11" spans="1:28" ht="15" customHeight="1">
      <c r="A11" s="76" t="s">
        <v>66</v>
      </c>
      <c r="B11" s="77">
        <f t="shared" si="6"/>
        <v>76568</v>
      </c>
      <c r="C11" s="77">
        <v>37177</v>
      </c>
      <c r="D11" s="77">
        <v>39391</v>
      </c>
      <c r="E11" s="77">
        <f t="shared" si="7"/>
        <v>48978</v>
      </c>
      <c r="F11" s="77">
        <v>23973</v>
      </c>
      <c r="G11" s="77">
        <v>25005</v>
      </c>
      <c r="H11" s="77">
        <f t="shared" si="8"/>
        <v>27590</v>
      </c>
      <c r="I11" s="77">
        <v>13204</v>
      </c>
      <c r="J11" s="77">
        <v>14386</v>
      </c>
      <c r="K11" s="77">
        <f t="shared" si="9"/>
        <v>69484</v>
      </c>
      <c r="L11" s="77">
        <v>33657</v>
      </c>
      <c r="M11" s="77">
        <v>35827</v>
      </c>
      <c r="N11" s="77">
        <f t="shared" si="10"/>
        <v>43743</v>
      </c>
      <c r="O11" s="77">
        <v>21517</v>
      </c>
      <c r="P11" s="77">
        <v>22226</v>
      </c>
      <c r="Q11" s="77">
        <f t="shared" si="11"/>
        <v>25741</v>
      </c>
      <c r="R11" s="77">
        <v>12140</v>
      </c>
      <c r="S11" s="77">
        <v>13601</v>
      </c>
      <c r="T11" s="78">
        <f t="shared" si="5"/>
        <v>90.748093198202909</v>
      </c>
      <c r="U11" s="78">
        <f t="shared" si="3"/>
        <v>90.531780401861369</v>
      </c>
      <c r="V11" s="78">
        <f t="shared" si="3"/>
        <v>90.952247975425863</v>
      </c>
      <c r="W11" s="78">
        <f t="shared" si="3"/>
        <v>89.311527624647795</v>
      </c>
      <c r="X11" s="78">
        <f t="shared" si="4"/>
        <v>89.755141200517258</v>
      </c>
      <c r="Y11" s="78">
        <f t="shared" si="4"/>
        <v>88.886222755448912</v>
      </c>
      <c r="Z11" s="78">
        <f t="shared" si="4"/>
        <v>93.298296484233418</v>
      </c>
      <c r="AA11" s="78">
        <f t="shared" si="4"/>
        <v>91.941835807331103</v>
      </c>
      <c r="AB11" s="78">
        <f t="shared" si="4"/>
        <v>94.543305991936606</v>
      </c>
    </row>
    <row r="12" spans="1:28" ht="15" customHeight="1">
      <c r="A12" s="76" t="s">
        <v>67</v>
      </c>
      <c r="B12" s="77">
        <f>C12+D12</f>
        <v>78049</v>
      </c>
      <c r="C12" s="77">
        <v>39952</v>
      </c>
      <c r="D12" s="77">
        <v>38097</v>
      </c>
      <c r="E12" s="77">
        <f t="shared" si="7"/>
        <v>54664</v>
      </c>
      <c r="F12" s="77">
        <v>27906</v>
      </c>
      <c r="G12" s="77">
        <v>26758</v>
      </c>
      <c r="H12" s="77">
        <f t="shared" si="8"/>
        <v>23385</v>
      </c>
      <c r="I12" s="77">
        <v>12046</v>
      </c>
      <c r="J12" s="77">
        <v>11339</v>
      </c>
      <c r="K12" s="77">
        <f t="shared" si="9"/>
        <v>67359</v>
      </c>
      <c r="L12" s="77">
        <v>34266</v>
      </c>
      <c r="M12" s="77">
        <v>33093</v>
      </c>
      <c r="N12" s="77">
        <f t="shared" si="10"/>
        <v>47035</v>
      </c>
      <c r="O12" s="77">
        <v>23709</v>
      </c>
      <c r="P12" s="77">
        <v>23326</v>
      </c>
      <c r="Q12" s="77">
        <f t="shared" si="11"/>
        <v>20324</v>
      </c>
      <c r="R12" s="77">
        <v>10557</v>
      </c>
      <c r="S12" s="77">
        <v>9767</v>
      </c>
      <c r="T12" s="78">
        <f t="shared" si="5"/>
        <v>86.303476021473685</v>
      </c>
      <c r="U12" s="78">
        <f t="shared" si="3"/>
        <v>85.767921505806967</v>
      </c>
      <c r="V12" s="78">
        <f t="shared" si="3"/>
        <v>86.865107488778648</v>
      </c>
      <c r="W12" s="78">
        <f t="shared" si="3"/>
        <v>86.043831406410064</v>
      </c>
      <c r="X12" s="78">
        <f t="shared" si="4"/>
        <v>84.960223607826265</v>
      </c>
      <c r="Y12" s="78">
        <f t="shared" si="4"/>
        <v>87.173929292174307</v>
      </c>
      <c r="Z12" s="78">
        <f t="shared" si="4"/>
        <v>86.91041265768655</v>
      </c>
      <c r="AA12" s="78">
        <f t="shared" si="4"/>
        <v>87.639050307155898</v>
      </c>
      <c r="AB12" s="78">
        <f t="shared" si="4"/>
        <v>86.136343592909427</v>
      </c>
    </row>
    <row r="13" spans="1:28" ht="15" customHeight="1">
      <c r="A13" s="76" t="s">
        <v>68</v>
      </c>
      <c r="B13" s="77">
        <f>C13+D13</f>
        <v>5551</v>
      </c>
      <c r="C13" s="77">
        <v>2768</v>
      </c>
      <c r="D13" s="77">
        <v>2783</v>
      </c>
      <c r="E13" s="77">
        <f t="shared" si="7"/>
        <v>3992</v>
      </c>
      <c r="F13" s="77">
        <v>1873</v>
      </c>
      <c r="G13" s="77">
        <v>2119</v>
      </c>
      <c r="H13" s="77">
        <f t="shared" si="8"/>
        <v>1559</v>
      </c>
      <c r="I13" s="77">
        <v>895</v>
      </c>
      <c r="J13" s="77">
        <v>664</v>
      </c>
      <c r="K13" s="77">
        <f t="shared" si="9"/>
        <v>4170</v>
      </c>
      <c r="L13" s="77">
        <v>2060</v>
      </c>
      <c r="M13" s="77">
        <v>2110</v>
      </c>
      <c r="N13" s="77">
        <f t="shared" si="10"/>
        <v>3013</v>
      </c>
      <c r="O13" s="77">
        <v>1415</v>
      </c>
      <c r="P13" s="77">
        <v>1598</v>
      </c>
      <c r="Q13" s="77">
        <f t="shared" si="11"/>
        <v>1157</v>
      </c>
      <c r="R13" s="77">
        <v>645</v>
      </c>
      <c r="S13" s="77">
        <v>512</v>
      </c>
      <c r="T13" s="78">
        <f t="shared" si="5"/>
        <v>75.121599711763636</v>
      </c>
      <c r="U13" s="78">
        <f t="shared" si="3"/>
        <v>74.421965317919074</v>
      </c>
      <c r="V13" s="78">
        <f t="shared" si="3"/>
        <v>75.817463169241833</v>
      </c>
      <c r="W13" s="78">
        <f t="shared" si="3"/>
        <v>75.475951903807612</v>
      </c>
      <c r="X13" s="78">
        <f t="shared" si="4"/>
        <v>75.547250400427117</v>
      </c>
      <c r="Y13" s="78">
        <f t="shared" si="4"/>
        <v>75.412930627654546</v>
      </c>
      <c r="Z13" s="78">
        <f t="shared" si="4"/>
        <v>74.214239897370106</v>
      </c>
      <c r="AA13" s="78">
        <f t="shared" si="4"/>
        <v>72.067039106145245</v>
      </c>
      <c r="AB13" s="78">
        <f t="shared" si="4"/>
        <v>77.108433734939766</v>
      </c>
    </row>
    <row r="14" spans="1:28" ht="15" customHeight="1">
      <c r="A14" s="68">
        <v>2015</v>
      </c>
      <c r="B14" s="69"/>
      <c r="C14" s="69"/>
      <c r="D14" s="69"/>
      <c r="E14" s="69"/>
      <c r="F14" s="69"/>
      <c r="G14" s="69"/>
      <c r="H14" s="69"/>
      <c r="I14" s="69"/>
      <c r="J14" s="70"/>
      <c r="K14" s="71"/>
      <c r="L14" s="71"/>
      <c r="M14" s="71"/>
      <c r="N14" s="69"/>
      <c r="O14" s="69"/>
      <c r="P14" s="69"/>
      <c r="Q14" s="69"/>
      <c r="R14" s="69"/>
      <c r="S14" s="70"/>
      <c r="T14" s="79"/>
      <c r="U14" s="80"/>
      <c r="V14" s="80"/>
      <c r="W14" s="80"/>
      <c r="X14" s="80"/>
      <c r="Y14" s="80"/>
      <c r="Z14" s="80"/>
      <c r="AA14" s="80"/>
      <c r="AB14" s="81"/>
    </row>
    <row r="15" spans="1:28" ht="15" customHeight="1">
      <c r="A15" s="92" t="s">
        <v>63</v>
      </c>
      <c r="B15" s="74">
        <f>SUM(B16:B20)</f>
        <v>225794</v>
      </c>
      <c r="C15" s="74">
        <f t="shared" ref="C15:J15" si="12">SUM(C16:C20)</f>
        <v>112981</v>
      </c>
      <c r="D15" s="74">
        <f t="shared" si="12"/>
        <v>112813</v>
      </c>
      <c r="E15" s="74">
        <f t="shared" si="12"/>
        <v>151001</v>
      </c>
      <c r="F15" s="74">
        <f t="shared" si="12"/>
        <v>75031</v>
      </c>
      <c r="G15" s="74">
        <f t="shared" si="12"/>
        <v>75970</v>
      </c>
      <c r="H15" s="74">
        <f t="shared" si="12"/>
        <v>74793</v>
      </c>
      <c r="I15" s="74">
        <f t="shared" si="12"/>
        <v>37950</v>
      </c>
      <c r="J15" s="74">
        <f t="shared" si="12"/>
        <v>36843</v>
      </c>
      <c r="K15" s="74">
        <f>SUM(K16:K20)</f>
        <v>199019</v>
      </c>
      <c r="L15" s="74">
        <f t="shared" ref="L15" si="13">SUM(L16:L20)</f>
        <v>99280</v>
      </c>
      <c r="M15" s="74">
        <f t="shared" ref="M15" si="14">SUM(M16:M20)</f>
        <v>99739</v>
      </c>
      <c r="N15" s="74">
        <f t="shared" ref="N15" si="15">SUM(N16:N20)</f>
        <v>132826</v>
      </c>
      <c r="O15" s="74">
        <f t="shared" ref="O15" si="16">SUM(O16:O20)</f>
        <v>65698</v>
      </c>
      <c r="P15" s="74">
        <f t="shared" ref="P15" si="17">SUM(P16:P20)</f>
        <v>67128</v>
      </c>
      <c r="Q15" s="74">
        <f t="shared" ref="Q15" si="18">SUM(Q16:Q20)</f>
        <v>66193</v>
      </c>
      <c r="R15" s="74">
        <f t="shared" ref="R15" si="19">SUM(R16:R20)</f>
        <v>33582</v>
      </c>
      <c r="S15" s="74">
        <f t="shared" ref="S15" si="20">SUM(S16:S20)</f>
        <v>32611</v>
      </c>
      <c r="T15" s="75">
        <f t="shared" ref="T15:AB20" si="21">+K15/B15*100</f>
        <v>88.141846107513928</v>
      </c>
      <c r="U15" s="75">
        <f t="shared" si="21"/>
        <v>87.873182216478867</v>
      </c>
      <c r="V15" s="75">
        <f t="shared" si="21"/>
        <v>88.410910090149187</v>
      </c>
      <c r="W15" s="75">
        <f t="shared" si="21"/>
        <v>87.963655869828671</v>
      </c>
      <c r="X15" s="75">
        <f t="shared" si="21"/>
        <v>87.561141394890114</v>
      </c>
      <c r="Y15" s="75">
        <f t="shared" si="21"/>
        <v>88.361195208634996</v>
      </c>
      <c r="Z15" s="75">
        <f t="shared" si="21"/>
        <v>88.501597743104298</v>
      </c>
      <c r="AA15" s="75">
        <f t="shared" si="21"/>
        <v>88.490118577075094</v>
      </c>
      <c r="AB15" s="75">
        <f t="shared" si="21"/>
        <v>88.513421816898727</v>
      </c>
    </row>
    <row r="16" spans="1:28" ht="15" customHeight="1">
      <c r="A16" s="76" t="s">
        <v>64</v>
      </c>
      <c r="B16" s="77">
        <f>+C16+D16</f>
        <v>23114</v>
      </c>
      <c r="C16" s="77">
        <v>11793</v>
      </c>
      <c r="D16" s="77">
        <v>11321</v>
      </c>
      <c r="E16" s="77">
        <f>+F16+G16</f>
        <v>15074</v>
      </c>
      <c r="F16" s="77">
        <v>7657</v>
      </c>
      <c r="G16" s="77">
        <v>7417</v>
      </c>
      <c r="H16" s="77">
        <f>+I16+J16</f>
        <v>8040</v>
      </c>
      <c r="I16" s="77">
        <v>4136</v>
      </c>
      <c r="J16" s="77">
        <v>3904</v>
      </c>
      <c r="K16" s="77">
        <f>+L16+M16</f>
        <v>21182</v>
      </c>
      <c r="L16" s="77">
        <v>10722</v>
      </c>
      <c r="M16" s="77">
        <v>10460</v>
      </c>
      <c r="N16" s="77">
        <f>+O16+P16</f>
        <v>13827</v>
      </c>
      <c r="O16" s="77">
        <v>6965</v>
      </c>
      <c r="P16" s="77">
        <v>6862</v>
      </c>
      <c r="Q16" s="77">
        <f>+R16+S16</f>
        <v>7355</v>
      </c>
      <c r="R16" s="77">
        <v>3757</v>
      </c>
      <c r="S16" s="77">
        <v>3598</v>
      </c>
      <c r="T16" s="78">
        <f t="shared" si="21"/>
        <v>91.641429436705025</v>
      </c>
      <c r="U16" s="78">
        <f t="shared" si="21"/>
        <v>90.918341388959561</v>
      </c>
      <c r="V16" s="78">
        <f t="shared" si="21"/>
        <v>92.39466478226305</v>
      </c>
      <c r="W16" s="78">
        <f t="shared" si="21"/>
        <v>91.727477776303573</v>
      </c>
      <c r="X16" s="78">
        <f t="shared" si="21"/>
        <v>90.962517957424581</v>
      </c>
      <c r="Y16" s="78">
        <f t="shared" si="21"/>
        <v>92.51719023864095</v>
      </c>
      <c r="Z16" s="78">
        <f t="shared" si="21"/>
        <v>91.480099502487562</v>
      </c>
      <c r="AA16" s="78">
        <f t="shared" si="21"/>
        <v>90.836557059961322</v>
      </c>
      <c r="AB16" s="78">
        <f t="shared" si="21"/>
        <v>92.161885245901644</v>
      </c>
    </row>
    <row r="17" spans="1:29" ht="15" customHeight="1">
      <c r="A17" s="76" t="s">
        <v>65</v>
      </c>
      <c r="B17" s="77">
        <f t="shared" ref="B17:B20" si="22">+C17+D17</f>
        <v>19837</v>
      </c>
      <c r="C17" s="77">
        <v>10169</v>
      </c>
      <c r="D17" s="77">
        <v>9668</v>
      </c>
      <c r="E17" s="77">
        <f t="shared" ref="E17:E20" si="23">+F17+G17</f>
        <v>13434</v>
      </c>
      <c r="F17" s="77">
        <v>6987</v>
      </c>
      <c r="G17" s="77">
        <v>6447</v>
      </c>
      <c r="H17" s="77">
        <f t="shared" ref="H17:H20" si="24">+I17+J17</f>
        <v>6403</v>
      </c>
      <c r="I17" s="77">
        <v>3182</v>
      </c>
      <c r="J17" s="77">
        <v>3221</v>
      </c>
      <c r="K17" s="77">
        <f t="shared" ref="K17:K20" si="25">+L17+M17</f>
        <v>15419</v>
      </c>
      <c r="L17" s="77">
        <v>8004</v>
      </c>
      <c r="M17" s="77">
        <v>7415</v>
      </c>
      <c r="N17" s="77">
        <f t="shared" ref="N17:N20" si="26">+O17+P17</f>
        <v>10260</v>
      </c>
      <c r="O17" s="77">
        <v>5419</v>
      </c>
      <c r="P17" s="77">
        <v>4841</v>
      </c>
      <c r="Q17" s="77">
        <f t="shared" ref="Q17:Q20" si="27">+R17+S17</f>
        <v>5159</v>
      </c>
      <c r="R17" s="77">
        <v>2585</v>
      </c>
      <c r="S17" s="77">
        <v>2574</v>
      </c>
      <c r="T17" s="78">
        <f t="shared" si="21"/>
        <v>77.728487170439081</v>
      </c>
      <c r="U17" s="78">
        <f t="shared" si="21"/>
        <v>78.709804307208188</v>
      </c>
      <c r="V17" s="78">
        <f t="shared" si="21"/>
        <v>76.696317749275963</v>
      </c>
      <c r="W17" s="78">
        <f t="shared" si="21"/>
        <v>76.373380973648949</v>
      </c>
      <c r="X17" s="78">
        <f t="shared" si="21"/>
        <v>77.558322599112643</v>
      </c>
      <c r="Y17" s="78">
        <f t="shared" si="21"/>
        <v>75.089188769970534</v>
      </c>
      <c r="Z17" s="78">
        <f t="shared" si="21"/>
        <v>80.57160705919101</v>
      </c>
      <c r="AA17" s="78">
        <f t="shared" si="21"/>
        <v>81.238214959145196</v>
      </c>
      <c r="AB17" s="78">
        <f t="shared" si="21"/>
        <v>79.913070475007757</v>
      </c>
    </row>
    <row r="18" spans="1:29" ht="15" customHeight="1">
      <c r="A18" s="76" t="s">
        <v>66</v>
      </c>
      <c r="B18" s="77">
        <f t="shared" si="22"/>
        <v>79041</v>
      </c>
      <c r="C18" s="77">
        <v>38766</v>
      </c>
      <c r="D18" s="77">
        <v>40275</v>
      </c>
      <c r="E18" s="77">
        <f t="shared" si="23"/>
        <v>52723</v>
      </c>
      <c r="F18" s="77">
        <v>25935</v>
      </c>
      <c r="G18" s="77">
        <v>26788</v>
      </c>
      <c r="H18" s="77">
        <f t="shared" si="24"/>
        <v>26318</v>
      </c>
      <c r="I18" s="77">
        <v>12831</v>
      </c>
      <c r="J18" s="77">
        <v>13487</v>
      </c>
      <c r="K18" s="77">
        <f t="shared" si="25"/>
        <v>74782</v>
      </c>
      <c r="L18" s="77">
        <v>36528</v>
      </c>
      <c r="M18" s="77">
        <v>38254</v>
      </c>
      <c r="N18" s="77">
        <f t="shared" si="26"/>
        <v>49698</v>
      </c>
      <c r="O18" s="77">
        <v>24422</v>
      </c>
      <c r="P18" s="77">
        <v>25276</v>
      </c>
      <c r="Q18" s="77">
        <f t="shared" si="27"/>
        <v>25084</v>
      </c>
      <c r="R18" s="77">
        <v>12106</v>
      </c>
      <c r="S18" s="77">
        <v>12978</v>
      </c>
      <c r="T18" s="78">
        <f t="shared" si="21"/>
        <v>94.611657241178619</v>
      </c>
      <c r="U18" s="78">
        <f t="shared" si="21"/>
        <v>94.226899860702673</v>
      </c>
      <c r="V18" s="78">
        <f t="shared" si="21"/>
        <v>94.98199875853507</v>
      </c>
      <c r="W18" s="78">
        <f t="shared" si="21"/>
        <v>94.262466096390568</v>
      </c>
      <c r="X18" s="78">
        <f t="shared" si="21"/>
        <v>94.166184692500494</v>
      </c>
      <c r="Y18" s="78">
        <f t="shared" si="21"/>
        <v>94.355681648499328</v>
      </c>
      <c r="Z18" s="78">
        <f t="shared" si="21"/>
        <v>95.311193859715786</v>
      </c>
      <c r="AA18" s="78">
        <f t="shared" si="21"/>
        <v>94.34962200919648</v>
      </c>
      <c r="AB18" s="78">
        <f t="shared" si="21"/>
        <v>96.225995402980644</v>
      </c>
    </row>
    <row r="19" spans="1:29" ht="15" customHeight="1">
      <c r="A19" s="76" t="s">
        <v>67</v>
      </c>
      <c r="B19" s="77">
        <f t="shared" si="22"/>
        <v>97967</v>
      </c>
      <c r="C19" s="77">
        <v>49281</v>
      </c>
      <c r="D19" s="77">
        <v>48686</v>
      </c>
      <c r="E19" s="77">
        <f t="shared" si="23"/>
        <v>65863</v>
      </c>
      <c r="F19" s="77">
        <v>32441</v>
      </c>
      <c r="G19" s="77">
        <v>33422</v>
      </c>
      <c r="H19" s="77">
        <f t="shared" si="24"/>
        <v>32104</v>
      </c>
      <c r="I19" s="77">
        <v>16840</v>
      </c>
      <c r="J19" s="77">
        <v>15264</v>
      </c>
      <c r="K19" s="77">
        <f t="shared" si="25"/>
        <v>82468</v>
      </c>
      <c r="L19" s="77">
        <v>41347</v>
      </c>
      <c r="M19" s="77">
        <v>41121</v>
      </c>
      <c r="N19" s="77">
        <f t="shared" si="26"/>
        <v>55610</v>
      </c>
      <c r="O19" s="77">
        <v>27094</v>
      </c>
      <c r="P19" s="77">
        <v>28516</v>
      </c>
      <c r="Q19" s="77">
        <f t="shared" si="27"/>
        <v>26858</v>
      </c>
      <c r="R19" s="77">
        <v>14253</v>
      </c>
      <c r="S19" s="77">
        <v>12605</v>
      </c>
      <c r="T19" s="78">
        <f t="shared" si="21"/>
        <v>84.179366521379649</v>
      </c>
      <c r="U19" s="78">
        <f t="shared" si="21"/>
        <v>83.900489032284241</v>
      </c>
      <c r="V19" s="78">
        <f t="shared" si="21"/>
        <v>84.461652220350828</v>
      </c>
      <c r="W19" s="78">
        <f t="shared" si="21"/>
        <v>84.432837860407204</v>
      </c>
      <c r="X19" s="78">
        <f t="shared" si="21"/>
        <v>83.517770722234204</v>
      </c>
      <c r="Y19" s="78">
        <f t="shared" si="21"/>
        <v>85.321046017593204</v>
      </c>
      <c r="Z19" s="78">
        <f t="shared" si="21"/>
        <v>83.659357089459249</v>
      </c>
      <c r="AA19" s="78">
        <f t="shared" si="21"/>
        <v>84.637767220902617</v>
      </c>
      <c r="AB19" s="78">
        <f t="shared" si="21"/>
        <v>82.579926624737936</v>
      </c>
    </row>
    <row r="20" spans="1:29" ht="15" customHeight="1">
      <c r="A20" s="76" t="s">
        <v>68</v>
      </c>
      <c r="B20" s="77">
        <f t="shared" si="22"/>
        <v>5835</v>
      </c>
      <c r="C20" s="77">
        <v>2972</v>
      </c>
      <c r="D20" s="77">
        <v>2863</v>
      </c>
      <c r="E20" s="77">
        <f t="shared" si="23"/>
        <v>3907</v>
      </c>
      <c r="F20" s="77">
        <v>2011</v>
      </c>
      <c r="G20" s="77">
        <v>1896</v>
      </c>
      <c r="H20" s="77">
        <f t="shared" si="24"/>
        <v>1928</v>
      </c>
      <c r="I20" s="77">
        <v>961</v>
      </c>
      <c r="J20" s="77">
        <v>967</v>
      </c>
      <c r="K20" s="77">
        <f t="shared" si="25"/>
        <v>5168</v>
      </c>
      <c r="L20" s="77">
        <v>2679</v>
      </c>
      <c r="M20" s="77">
        <v>2489</v>
      </c>
      <c r="N20" s="77">
        <f t="shared" si="26"/>
        <v>3431</v>
      </c>
      <c r="O20" s="77">
        <v>1798</v>
      </c>
      <c r="P20" s="77">
        <v>1633</v>
      </c>
      <c r="Q20" s="77">
        <f t="shared" si="27"/>
        <v>1737</v>
      </c>
      <c r="R20" s="77">
        <v>881</v>
      </c>
      <c r="S20" s="77">
        <v>856</v>
      </c>
      <c r="T20" s="78">
        <f t="shared" si="21"/>
        <v>88.568980291345341</v>
      </c>
      <c r="U20" s="78">
        <f t="shared" si="21"/>
        <v>90.141318977119795</v>
      </c>
      <c r="V20" s="78">
        <f t="shared" si="21"/>
        <v>86.936779601816269</v>
      </c>
      <c r="W20" s="78">
        <f t="shared" si="21"/>
        <v>87.816739186076276</v>
      </c>
      <c r="X20" s="78">
        <f t="shared" si="21"/>
        <v>89.408254599701635</v>
      </c>
      <c r="Y20" s="78">
        <f t="shared" si="21"/>
        <v>86.128691983122366</v>
      </c>
      <c r="Z20" s="78">
        <f t="shared" si="21"/>
        <v>90.093360995850631</v>
      </c>
      <c r="AA20" s="78">
        <f t="shared" si="21"/>
        <v>91.675338189386054</v>
      </c>
      <c r="AB20" s="78">
        <f t="shared" si="21"/>
        <v>88.521199586349525</v>
      </c>
    </row>
    <row r="21" spans="1:29">
      <c r="A21" s="82" t="s">
        <v>61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V21" s="84"/>
      <c r="W21" s="84"/>
      <c r="X21" s="84"/>
      <c r="Y21" s="84"/>
      <c r="Z21" s="84"/>
      <c r="AA21" s="84"/>
      <c r="AB21" s="84"/>
      <c r="AC21" s="84"/>
    </row>
    <row r="22" spans="1:29">
      <c r="A22" s="85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6"/>
      <c r="L22" s="83"/>
      <c r="M22" s="83"/>
      <c r="N22" s="83"/>
      <c r="O22" s="83"/>
      <c r="P22" s="83"/>
      <c r="Q22" s="83"/>
      <c r="R22" s="83"/>
      <c r="S22" s="83"/>
      <c r="V22" s="84"/>
      <c r="W22" s="84"/>
      <c r="X22" s="84"/>
      <c r="Y22" s="84"/>
      <c r="Z22" s="84"/>
      <c r="AA22" s="84"/>
      <c r="AB22" s="84"/>
      <c r="AC22" s="84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7" customWidth="1"/>
    <col min="2" max="2" width="16.140625" style="87" customWidth="1"/>
    <col min="3" max="4" width="5" style="87" bestFit="1" customWidth="1"/>
    <col min="5" max="249" width="11.42578125" style="87"/>
    <col min="250" max="250" width="23.85546875" style="87" customWidth="1"/>
    <col min="251" max="251" width="9" style="87" customWidth="1"/>
    <col min="252" max="259" width="11.42578125" style="87"/>
    <col min="260" max="260" width="3.85546875" style="87" customWidth="1"/>
    <col min="261" max="505" width="11.42578125" style="87"/>
    <col min="506" max="506" width="23.85546875" style="87" customWidth="1"/>
    <col min="507" max="507" width="9" style="87" customWidth="1"/>
    <col min="508" max="515" width="11.42578125" style="87"/>
    <col min="516" max="516" width="3.85546875" style="87" customWidth="1"/>
    <col min="517" max="761" width="11.42578125" style="87"/>
    <col min="762" max="762" width="23.85546875" style="87" customWidth="1"/>
    <col min="763" max="763" width="9" style="87" customWidth="1"/>
    <col min="764" max="771" width="11.42578125" style="87"/>
    <col min="772" max="772" width="3.85546875" style="87" customWidth="1"/>
    <col min="773" max="1017" width="11.42578125" style="87"/>
    <col min="1018" max="1018" width="23.85546875" style="87" customWidth="1"/>
    <col min="1019" max="1019" width="9" style="87" customWidth="1"/>
    <col min="1020" max="1027" width="11.42578125" style="87"/>
    <col min="1028" max="1028" width="3.85546875" style="87" customWidth="1"/>
    <col min="1029" max="1273" width="11.42578125" style="87"/>
    <col min="1274" max="1274" width="23.85546875" style="87" customWidth="1"/>
    <col min="1275" max="1275" width="9" style="87" customWidth="1"/>
    <col min="1276" max="1283" width="11.42578125" style="87"/>
    <col min="1284" max="1284" width="3.85546875" style="87" customWidth="1"/>
    <col min="1285" max="1529" width="11.42578125" style="87"/>
    <col min="1530" max="1530" width="23.85546875" style="87" customWidth="1"/>
    <col min="1531" max="1531" width="9" style="87" customWidth="1"/>
    <col min="1532" max="1539" width="11.42578125" style="87"/>
    <col min="1540" max="1540" width="3.85546875" style="87" customWidth="1"/>
    <col min="1541" max="1785" width="11.42578125" style="87"/>
    <col min="1786" max="1786" width="23.85546875" style="87" customWidth="1"/>
    <col min="1787" max="1787" width="9" style="87" customWidth="1"/>
    <col min="1788" max="1795" width="11.42578125" style="87"/>
    <col min="1796" max="1796" width="3.85546875" style="87" customWidth="1"/>
    <col min="1797" max="2041" width="11.42578125" style="87"/>
    <col min="2042" max="2042" width="23.85546875" style="87" customWidth="1"/>
    <col min="2043" max="2043" width="9" style="87" customWidth="1"/>
    <col min="2044" max="2051" width="11.42578125" style="87"/>
    <col min="2052" max="2052" width="3.85546875" style="87" customWidth="1"/>
    <col min="2053" max="2297" width="11.42578125" style="87"/>
    <col min="2298" max="2298" width="23.85546875" style="87" customWidth="1"/>
    <col min="2299" max="2299" width="9" style="87" customWidth="1"/>
    <col min="2300" max="2307" width="11.42578125" style="87"/>
    <col min="2308" max="2308" width="3.85546875" style="87" customWidth="1"/>
    <col min="2309" max="2553" width="11.42578125" style="87"/>
    <col min="2554" max="2554" width="23.85546875" style="87" customWidth="1"/>
    <col min="2555" max="2555" width="9" style="87" customWidth="1"/>
    <col min="2556" max="2563" width="11.42578125" style="87"/>
    <col min="2564" max="2564" width="3.85546875" style="87" customWidth="1"/>
    <col min="2565" max="2809" width="11.42578125" style="87"/>
    <col min="2810" max="2810" width="23.85546875" style="87" customWidth="1"/>
    <col min="2811" max="2811" width="9" style="87" customWidth="1"/>
    <col min="2812" max="2819" width="11.42578125" style="87"/>
    <col min="2820" max="2820" width="3.85546875" style="87" customWidth="1"/>
    <col min="2821" max="3065" width="11.42578125" style="87"/>
    <col min="3066" max="3066" width="23.85546875" style="87" customWidth="1"/>
    <col min="3067" max="3067" width="9" style="87" customWidth="1"/>
    <col min="3068" max="3075" width="11.42578125" style="87"/>
    <col min="3076" max="3076" width="3.85546875" style="87" customWidth="1"/>
    <col min="3077" max="3321" width="11.42578125" style="87"/>
    <col min="3322" max="3322" width="23.85546875" style="87" customWidth="1"/>
    <col min="3323" max="3323" width="9" style="87" customWidth="1"/>
    <col min="3324" max="3331" width="11.42578125" style="87"/>
    <col min="3332" max="3332" width="3.85546875" style="87" customWidth="1"/>
    <col min="3333" max="3577" width="11.42578125" style="87"/>
    <col min="3578" max="3578" width="23.85546875" style="87" customWidth="1"/>
    <col min="3579" max="3579" width="9" style="87" customWidth="1"/>
    <col min="3580" max="3587" width="11.42578125" style="87"/>
    <col min="3588" max="3588" width="3.85546875" style="87" customWidth="1"/>
    <col min="3589" max="3833" width="11.42578125" style="87"/>
    <col min="3834" max="3834" width="23.85546875" style="87" customWidth="1"/>
    <col min="3835" max="3835" width="9" style="87" customWidth="1"/>
    <col min="3836" max="3843" width="11.42578125" style="87"/>
    <col min="3844" max="3844" width="3.85546875" style="87" customWidth="1"/>
    <col min="3845" max="4089" width="11.42578125" style="87"/>
    <col min="4090" max="4090" width="23.85546875" style="87" customWidth="1"/>
    <col min="4091" max="4091" width="9" style="87" customWidth="1"/>
    <col min="4092" max="4099" width="11.42578125" style="87"/>
    <col min="4100" max="4100" width="3.85546875" style="87" customWidth="1"/>
    <col min="4101" max="4345" width="11.42578125" style="87"/>
    <col min="4346" max="4346" width="23.85546875" style="87" customWidth="1"/>
    <col min="4347" max="4347" width="9" style="87" customWidth="1"/>
    <col min="4348" max="4355" width="11.42578125" style="87"/>
    <col min="4356" max="4356" width="3.85546875" style="87" customWidth="1"/>
    <col min="4357" max="4601" width="11.42578125" style="87"/>
    <col min="4602" max="4602" width="23.85546875" style="87" customWidth="1"/>
    <col min="4603" max="4603" width="9" style="87" customWidth="1"/>
    <col min="4604" max="4611" width="11.42578125" style="87"/>
    <col min="4612" max="4612" width="3.85546875" style="87" customWidth="1"/>
    <col min="4613" max="4857" width="11.42578125" style="87"/>
    <col min="4858" max="4858" width="23.85546875" style="87" customWidth="1"/>
    <col min="4859" max="4859" width="9" style="87" customWidth="1"/>
    <col min="4860" max="4867" width="11.42578125" style="87"/>
    <col min="4868" max="4868" width="3.85546875" style="87" customWidth="1"/>
    <col min="4869" max="5113" width="11.42578125" style="87"/>
    <col min="5114" max="5114" width="23.85546875" style="87" customWidth="1"/>
    <col min="5115" max="5115" width="9" style="87" customWidth="1"/>
    <col min="5116" max="5123" width="11.42578125" style="87"/>
    <col min="5124" max="5124" width="3.85546875" style="87" customWidth="1"/>
    <col min="5125" max="5369" width="11.42578125" style="87"/>
    <col min="5370" max="5370" width="23.85546875" style="87" customWidth="1"/>
    <col min="5371" max="5371" width="9" style="87" customWidth="1"/>
    <col min="5372" max="5379" width="11.42578125" style="87"/>
    <col min="5380" max="5380" width="3.85546875" style="87" customWidth="1"/>
    <col min="5381" max="5625" width="11.42578125" style="87"/>
    <col min="5626" max="5626" width="23.85546875" style="87" customWidth="1"/>
    <col min="5627" max="5627" width="9" style="87" customWidth="1"/>
    <col min="5628" max="5635" width="11.42578125" style="87"/>
    <col min="5636" max="5636" width="3.85546875" style="87" customWidth="1"/>
    <col min="5637" max="5881" width="11.42578125" style="87"/>
    <col min="5882" max="5882" width="23.85546875" style="87" customWidth="1"/>
    <col min="5883" max="5883" width="9" style="87" customWidth="1"/>
    <col min="5884" max="5891" width="11.42578125" style="87"/>
    <col min="5892" max="5892" width="3.85546875" style="87" customWidth="1"/>
    <col min="5893" max="6137" width="11.42578125" style="87"/>
    <col min="6138" max="6138" width="23.85546875" style="87" customWidth="1"/>
    <col min="6139" max="6139" width="9" style="87" customWidth="1"/>
    <col min="6140" max="6147" width="11.42578125" style="87"/>
    <col min="6148" max="6148" width="3.85546875" style="87" customWidth="1"/>
    <col min="6149" max="6393" width="11.42578125" style="87"/>
    <col min="6394" max="6394" width="23.85546875" style="87" customWidth="1"/>
    <col min="6395" max="6395" width="9" style="87" customWidth="1"/>
    <col min="6396" max="6403" width="11.42578125" style="87"/>
    <col min="6404" max="6404" width="3.85546875" style="87" customWidth="1"/>
    <col min="6405" max="6649" width="11.42578125" style="87"/>
    <col min="6650" max="6650" width="23.85546875" style="87" customWidth="1"/>
    <col min="6651" max="6651" width="9" style="87" customWidth="1"/>
    <col min="6652" max="6659" width="11.42578125" style="87"/>
    <col min="6660" max="6660" width="3.85546875" style="87" customWidth="1"/>
    <col min="6661" max="6905" width="11.42578125" style="87"/>
    <col min="6906" max="6906" width="23.85546875" style="87" customWidth="1"/>
    <col min="6907" max="6907" width="9" style="87" customWidth="1"/>
    <col min="6908" max="6915" width="11.42578125" style="87"/>
    <col min="6916" max="6916" width="3.85546875" style="87" customWidth="1"/>
    <col min="6917" max="7161" width="11.42578125" style="87"/>
    <col min="7162" max="7162" width="23.85546875" style="87" customWidth="1"/>
    <col min="7163" max="7163" width="9" style="87" customWidth="1"/>
    <col min="7164" max="7171" width="11.42578125" style="87"/>
    <col min="7172" max="7172" width="3.85546875" style="87" customWidth="1"/>
    <col min="7173" max="7417" width="11.42578125" style="87"/>
    <col min="7418" max="7418" width="23.85546875" style="87" customWidth="1"/>
    <col min="7419" max="7419" width="9" style="87" customWidth="1"/>
    <col min="7420" max="7427" width="11.42578125" style="87"/>
    <col min="7428" max="7428" width="3.85546875" style="87" customWidth="1"/>
    <col min="7429" max="7673" width="11.42578125" style="87"/>
    <col min="7674" max="7674" width="23.85546875" style="87" customWidth="1"/>
    <col min="7675" max="7675" width="9" style="87" customWidth="1"/>
    <col min="7676" max="7683" width="11.42578125" style="87"/>
    <col min="7684" max="7684" width="3.85546875" style="87" customWidth="1"/>
    <col min="7685" max="7929" width="11.42578125" style="87"/>
    <col min="7930" max="7930" width="23.85546875" style="87" customWidth="1"/>
    <col min="7931" max="7931" width="9" style="87" customWidth="1"/>
    <col min="7932" max="7939" width="11.42578125" style="87"/>
    <col min="7940" max="7940" width="3.85546875" style="87" customWidth="1"/>
    <col min="7941" max="8185" width="11.42578125" style="87"/>
    <col min="8186" max="8186" width="23.85546875" style="87" customWidth="1"/>
    <col min="8187" max="8187" width="9" style="87" customWidth="1"/>
    <col min="8188" max="8195" width="11.42578125" style="87"/>
    <col min="8196" max="8196" width="3.85546875" style="87" customWidth="1"/>
    <col min="8197" max="8441" width="11.42578125" style="87"/>
    <col min="8442" max="8442" width="23.85546875" style="87" customWidth="1"/>
    <col min="8443" max="8443" width="9" style="87" customWidth="1"/>
    <col min="8444" max="8451" width="11.42578125" style="87"/>
    <col min="8452" max="8452" width="3.85546875" style="87" customWidth="1"/>
    <col min="8453" max="8697" width="11.42578125" style="87"/>
    <col min="8698" max="8698" width="23.85546875" style="87" customWidth="1"/>
    <col min="8699" max="8699" width="9" style="87" customWidth="1"/>
    <col min="8700" max="8707" width="11.42578125" style="87"/>
    <col min="8708" max="8708" width="3.85546875" style="87" customWidth="1"/>
    <col min="8709" max="8953" width="11.42578125" style="87"/>
    <col min="8954" max="8954" width="23.85546875" style="87" customWidth="1"/>
    <col min="8955" max="8955" width="9" style="87" customWidth="1"/>
    <col min="8956" max="8963" width="11.42578125" style="87"/>
    <col min="8964" max="8964" width="3.85546875" style="87" customWidth="1"/>
    <col min="8965" max="9209" width="11.42578125" style="87"/>
    <col min="9210" max="9210" width="23.85546875" style="87" customWidth="1"/>
    <col min="9211" max="9211" width="9" style="87" customWidth="1"/>
    <col min="9212" max="9219" width="11.42578125" style="87"/>
    <col min="9220" max="9220" width="3.85546875" style="87" customWidth="1"/>
    <col min="9221" max="9465" width="11.42578125" style="87"/>
    <col min="9466" max="9466" width="23.85546875" style="87" customWidth="1"/>
    <col min="9467" max="9467" width="9" style="87" customWidth="1"/>
    <col min="9468" max="9475" width="11.42578125" style="87"/>
    <col min="9476" max="9476" width="3.85546875" style="87" customWidth="1"/>
    <col min="9477" max="9721" width="11.42578125" style="87"/>
    <col min="9722" max="9722" width="23.85546875" style="87" customWidth="1"/>
    <col min="9723" max="9723" width="9" style="87" customWidth="1"/>
    <col min="9724" max="9731" width="11.42578125" style="87"/>
    <col min="9732" max="9732" width="3.85546875" style="87" customWidth="1"/>
    <col min="9733" max="9977" width="11.42578125" style="87"/>
    <col min="9978" max="9978" width="23.85546875" style="87" customWidth="1"/>
    <col min="9979" max="9979" width="9" style="87" customWidth="1"/>
    <col min="9980" max="9987" width="11.42578125" style="87"/>
    <col min="9988" max="9988" width="3.85546875" style="87" customWidth="1"/>
    <col min="9989" max="10233" width="11.42578125" style="87"/>
    <col min="10234" max="10234" width="23.85546875" style="87" customWidth="1"/>
    <col min="10235" max="10235" width="9" style="87" customWidth="1"/>
    <col min="10236" max="10243" width="11.42578125" style="87"/>
    <col min="10244" max="10244" width="3.85546875" style="87" customWidth="1"/>
    <col min="10245" max="10489" width="11.42578125" style="87"/>
    <col min="10490" max="10490" width="23.85546875" style="87" customWidth="1"/>
    <col min="10491" max="10491" width="9" style="87" customWidth="1"/>
    <col min="10492" max="10499" width="11.42578125" style="87"/>
    <col min="10500" max="10500" width="3.85546875" style="87" customWidth="1"/>
    <col min="10501" max="10745" width="11.42578125" style="87"/>
    <col min="10746" max="10746" width="23.85546875" style="87" customWidth="1"/>
    <col min="10747" max="10747" width="9" style="87" customWidth="1"/>
    <col min="10748" max="10755" width="11.42578125" style="87"/>
    <col min="10756" max="10756" width="3.85546875" style="87" customWidth="1"/>
    <col min="10757" max="11001" width="11.42578125" style="87"/>
    <col min="11002" max="11002" width="23.85546875" style="87" customWidth="1"/>
    <col min="11003" max="11003" width="9" style="87" customWidth="1"/>
    <col min="11004" max="11011" width="11.42578125" style="87"/>
    <col min="11012" max="11012" width="3.85546875" style="87" customWidth="1"/>
    <col min="11013" max="11257" width="11.42578125" style="87"/>
    <col min="11258" max="11258" width="23.85546875" style="87" customWidth="1"/>
    <col min="11259" max="11259" width="9" style="87" customWidth="1"/>
    <col min="11260" max="11267" width="11.42578125" style="87"/>
    <col min="11268" max="11268" width="3.85546875" style="87" customWidth="1"/>
    <col min="11269" max="11513" width="11.42578125" style="87"/>
    <col min="11514" max="11514" width="23.85546875" style="87" customWidth="1"/>
    <col min="11515" max="11515" width="9" style="87" customWidth="1"/>
    <col min="11516" max="11523" width="11.42578125" style="87"/>
    <col min="11524" max="11524" width="3.85546875" style="87" customWidth="1"/>
    <col min="11525" max="11769" width="11.42578125" style="87"/>
    <col min="11770" max="11770" width="23.85546875" style="87" customWidth="1"/>
    <col min="11771" max="11771" width="9" style="87" customWidth="1"/>
    <col min="11772" max="11779" width="11.42578125" style="87"/>
    <col min="11780" max="11780" width="3.85546875" style="87" customWidth="1"/>
    <col min="11781" max="12025" width="11.42578125" style="87"/>
    <col min="12026" max="12026" width="23.85546875" style="87" customWidth="1"/>
    <col min="12027" max="12027" width="9" style="87" customWidth="1"/>
    <col min="12028" max="12035" width="11.42578125" style="87"/>
    <col min="12036" max="12036" width="3.85546875" style="87" customWidth="1"/>
    <col min="12037" max="12281" width="11.42578125" style="87"/>
    <col min="12282" max="12282" width="23.85546875" style="87" customWidth="1"/>
    <col min="12283" max="12283" width="9" style="87" customWidth="1"/>
    <col min="12284" max="12291" width="11.42578125" style="87"/>
    <col min="12292" max="12292" width="3.85546875" style="87" customWidth="1"/>
    <col min="12293" max="12537" width="11.42578125" style="87"/>
    <col min="12538" max="12538" width="23.85546875" style="87" customWidth="1"/>
    <col min="12539" max="12539" width="9" style="87" customWidth="1"/>
    <col min="12540" max="12547" width="11.42578125" style="87"/>
    <col min="12548" max="12548" width="3.85546875" style="87" customWidth="1"/>
    <col min="12549" max="12793" width="11.42578125" style="87"/>
    <col min="12794" max="12794" width="23.85546875" style="87" customWidth="1"/>
    <col min="12795" max="12795" width="9" style="87" customWidth="1"/>
    <col min="12796" max="12803" width="11.42578125" style="87"/>
    <col min="12804" max="12804" width="3.85546875" style="87" customWidth="1"/>
    <col min="12805" max="13049" width="11.42578125" style="87"/>
    <col min="13050" max="13050" width="23.85546875" style="87" customWidth="1"/>
    <col min="13051" max="13051" width="9" style="87" customWidth="1"/>
    <col min="13052" max="13059" width="11.42578125" style="87"/>
    <col min="13060" max="13060" width="3.85546875" style="87" customWidth="1"/>
    <col min="13061" max="13305" width="11.42578125" style="87"/>
    <col min="13306" max="13306" width="23.85546875" style="87" customWidth="1"/>
    <col min="13307" max="13307" width="9" style="87" customWidth="1"/>
    <col min="13308" max="13315" width="11.42578125" style="87"/>
    <col min="13316" max="13316" width="3.85546875" style="87" customWidth="1"/>
    <col min="13317" max="13561" width="11.42578125" style="87"/>
    <col min="13562" max="13562" width="23.85546875" style="87" customWidth="1"/>
    <col min="13563" max="13563" width="9" style="87" customWidth="1"/>
    <col min="13564" max="13571" width="11.42578125" style="87"/>
    <col min="13572" max="13572" width="3.85546875" style="87" customWidth="1"/>
    <col min="13573" max="13817" width="11.42578125" style="87"/>
    <col min="13818" max="13818" width="23.85546875" style="87" customWidth="1"/>
    <col min="13819" max="13819" width="9" style="87" customWidth="1"/>
    <col min="13820" max="13827" width="11.42578125" style="87"/>
    <col min="13828" max="13828" width="3.85546875" style="87" customWidth="1"/>
    <col min="13829" max="14073" width="11.42578125" style="87"/>
    <col min="14074" max="14074" width="23.85546875" style="87" customWidth="1"/>
    <col min="14075" max="14075" width="9" style="87" customWidth="1"/>
    <col min="14076" max="14083" width="11.42578125" style="87"/>
    <col min="14084" max="14084" width="3.85546875" style="87" customWidth="1"/>
    <col min="14085" max="14329" width="11.42578125" style="87"/>
    <col min="14330" max="14330" width="23.85546875" style="87" customWidth="1"/>
    <col min="14331" max="14331" width="9" style="87" customWidth="1"/>
    <col min="14332" max="14339" width="11.42578125" style="87"/>
    <col min="14340" max="14340" width="3.85546875" style="87" customWidth="1"/>
    <col min="14341" max="14585" width="11.42578125" style="87"/>
    <col min="14586" max="14586" width="23.85546875" style="87" customWidth="1"/>
    <col min="14587" max="14587" width="9" style="87" customWidth="1"/>
    <col min="14588" max="14595" width="11.42578125" style="87"/>
    <col min="14596" max="14596" width="3.85546875" style="87" customWidth="1"/>
    <col min="14597" max="14841" width="11.42578125" style="87"/>
    <col min="14842" max="14842" width="23.85546875" style="87" customWidth="1"/>
    <col min="14843" max="14843" width="9" style="87" customWidth="1"/>
    <col min="14844" max="14851" width="11.42578125" style="87"/>
    <col min="14852" max="14852" width="3.85546875" style="87" customWidth="1"/>
    <col min="14853" max="15097" width="11.42578125" style="87"/>
    <col min="15098" max="15098" width="23.85546875" style="87" customWidth="1"/>
    <col min="15099" max="15099" width="9" style="87" customWidth="1"/>
    <col min="15100" max="15107" width="11.42578125" style="87"/>
    <col min="15108" max="15108" width="3.85546875" style="87" customWidth="1"/>
    <col min="15109" max="15353" width="11.42578125" style="87"/>
    <col min="15354" max="15354" width="23.85546875" style="87" customWidth="1"/>
    <col min="15355" max="15355" width="9" style="87" customWidth="1"/>
    <col min="15356" max="15363" width="11.42578125" style="87"/>
    <col min="15364" max="15364" width="3.85546875" style="87" customWidth="1"/>
    <col min="15365" max="15609" width="11.42578125" style="87"/>
    <col min="15610" max="15610" width="23.85546875" style="87" customWidth="1"/>
    <col min="15611" max="15611" width="9" style="87" customWidth="1"/>
    <col min="15612" max="15619" width="11.42578125" style="87"/>
    <col min="15620" max="15620" width="3.85546875" style="87" customWidth="1"/>
    <col min="15621" max="15865" width="11.42578125" style="87"/>
    <col min="15866" max="15866" width="23.85546875" style="87" customWidth="1"/>
    <col min="15867" max="15867" width="9" style="87" customWidth="1"/>
    <col min="15868" max="15875" width="11.42578125" style="87"/>
    <col min="15876" max="15876" width="3.85546875" style="87" customWidth="1"/>
    <col min="15877" max="16121" width="11.42578125" style="87"/>
    <col min="16122" max="16122" width="23.85546875" style="87" customWidth="1"/>
    <col min="16123" max="16123" width="9" style="87" customWidth="1"/>
    <col min="16124" max="16131" width="11.42578125" style="87"/>
    <col min="16132" max="16132" width="3.85546875" style="87" customWidth="1"/>
    <col min="16133" max="16384" width="11.42578125" style="87"/>
  </cols>
  <sheetData>
    <row r="1" spans="2:4" ht="15" customHeight="1"/>
    <row r="2" spans="2:4">
      <c r="B2" s="88" t="s">
        <v>58</v>
      </c>
      <c r="C2" s="89">
        <v>2010</v>
      </c>
      <c r="D2" s="88">
        <v>2015</v>
      </c>
    </row>
    <row r="3" spans="2:4">
      <c r="B3" s="91" t="s">
        <v>71</v>
      </c>
      <c r="C3" s="90">
        <v>73.853190029727884</v>
      </c>
      <c r="D3" s="90">
        <v>77.728487170439081</v>
      </c>
    </row>
    <row r="4" spans="2:4">
      <c r="B4" s="91" t="s">
        <v>73</v>
      </c>
      <c r="C4" s="90">
        <v>86.303476021473685</v>
      </c>
      <c r="D4" s="90">
        <v>84.179366521379649</v>
      </c>
    </row>
    <row r="5" spans="2:4">
      <c r="B5" s="91" t="s">
        <v>74</v>
      </c>
      <c r="C5" s="90">
        <v>75.121599711763636</v>
      </c>
      <c r="D5" s="90">
        <v>88.568980291345341</v>
      </c>
    </row>
    <row r="6" spans="2:4">
      <c r="B6" s="91" t="s">
        <v>70</v>
      </c>
      <c r="C6" s="90">
        <v>71.348909150113968</v>
      </c>
      <c r="D6" s="90">
        <v>91.641429436705025</v>
      </c>
    </row>
    <row r="7" spans="2:4">
      <c r="B7" s="91" t="s">
        <v>72</v>
      </c>
      <c r="C7" s="90">
        <v>90.748093198202909</v>
      </c>
      <c r="D7" s="90">
        <v>94.611657241178619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13" t="s">
        <v>4</v>
      </c>
      <c r="C6" s="107"/>
      <c r="D6" s="107"/>
      <c r="E6" s="107"/>
      <c r="F6" s="107"/>
      <c r="G6" s="3"/>
      <c r="H6" s="99"/>
      <c r="I6" s="99"/>
      <c r="J6" s="99"/>
      <c r="K6" s="99"/>
      <c r="M6" s="99"/>
      <c r="N6" s="99"/>
      <c r="O6" s="99"/>
      <c r="P6" s="99"/>
      <c r="Q6" s="25"/>
    </row>
    <row r="7" spans="2:17" ht="15.75" thickBot="1">
      <c r="B7" s="114" t="s">
        <v>5</v>
      </c>
      <c r="C7" s="107"/>
      <c r="D7" s="107"/>
      <c r="E7" s="107"/>
      <c r="F7" s="107"/>
      <c r="G7" s="3"/>
      <c r="H7" s="99"/>
      <c r="I7" s="99"/>
      <c r="J7" s="99"/>
      <c r="K7" s="99"/>
      <c r="L7" s="25"/>
      <c r="M7" s="99"/>
      <c r="N7" s="99"/>
      <c r="O7" s="99"/>
      <c r="P7" s="99"/>
      <c r="Q7" s="25"/>
    </row>
    <row r="8" spans="2:17" ht="15.75" thickBot="1">
      <c r="B8" s="115" t="s">
        <v>6</v>
      </c>
      <c r="C8" s="116"/>
      <c r="D8" s="119" t="s">
        <v>7</v>
      </c>
      <c r="E8" s="120"/>
      <c r="F8" s="121" t="s">
        <v>2</v>
      </c>
      <c r="G8" s="3"/>
      <c r="H8" s="100"/>
      <c r="I8" s="102" t="s">
        <v>7</v>
      </c>
      <c r="J8" s="103"/>
      <c r="K8" s="104" t="s">
        <v>2</v>
      </c>
      <c r="L8" s="25"/>
      <c r="M8" s="100"/>
      <c r="N8" s="102" t="s">
        <v>7</v>
      </c>
      <c r="O8" s="103"/>
      <c r="P8" s="104" t="s">
        <v>2</v>
      </c>
      <c r="Q8" s="25"/>
    </row>
    <row r="9" spans="2:17" ht="15.75" thickBot="1">
      <c r="B9" s="117"/>
      <c r="C9" s="118"/>
      <c r="D9" s="4" t="s">
        <v>8</v>
      </c>
      <c r="E9" s="5" t="s">
        <v>9</v>
      </c>
      <c r="F9" s="122"/>
      <c r="G9" s="3"/>
      <c r="H9" s="101"/>
      <c r="I9" s="26" t="s">
        <v>8</v>
      </c>
      <c r="J9" s="27" t="s">
        <v>9</v>
      </c>
      <c r="K9" s="105"/>
      <c r="L9" s="25"/>
      <c r="M9" s="101"/>
      <c r="N9" s="26" t="s">
        <v>8</v>
      </c>
      <c r="O9" s="27" t="s">
        <v>9</v>
      </c>
      <c r="P9" s="105"/>
      <c r="Q9" s="25"/>
    </row>
    <row r="10" spans="2:17" ht="21" customHeight="1">
      <c r="B10" s="123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11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11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12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110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11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11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12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110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11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11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12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110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11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11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12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110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11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11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12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110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11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11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12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110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11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11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12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110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11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11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12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110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11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11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12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110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11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11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12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110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11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11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12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110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11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11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12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110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11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11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12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110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11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11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12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110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11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11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12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110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11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11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12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110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11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11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12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110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11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11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12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110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11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11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12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110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11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11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12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110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11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11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12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110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11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11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12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110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11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11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12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110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11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11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12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110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11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11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12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06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07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07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08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06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07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07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08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06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07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07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08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06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07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07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08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06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07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07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08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06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07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07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08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06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07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07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08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09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07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07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07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1" t="s">
        <v>48</v>
      </c>
      <c r="C6" s="124"/>
      <c r="D6" s="124"/>
      <c r="E6" s="124"/>
      <c r="F6" s="124"/>
      <c r="H6" s="124"/>
      <c r="I6" s="124"/>
      <c r="J6" s="124"/>
      <c r="L6" s="124"/>
      <c r="M6" s="124"/>
      <c r="N6" s="124"/>
    </row>
    <row r="7" spans="1:15" ht="15.75" thickBot="1">
      <c r="B7" s="132" t="s">
        <v>5</v>
      </c>
      <c r="C7" s="124"/>
      <c r="D7" s="124"/>
      <c r="E7" s="124"/>
      <c r="F7" s="124"/>
      <c r="H7" s="124"/>
      <c r="I7" s="124"/>
      <c r="J7" s="124"/>
      <c r="L7" s="124"/>
      <c r="M7" s="124"/>
      <c r="N7" s="124"/>
    </row>
    <row r="8" spans="1:15" ht="15.75" thickBot="1">
      <c r="B8" s="133" t="s">
        <v>49</v>
      </c>
      <c r="C8" s="134"/>
      <c r="D8" s="125" t="s">
        <v>7</v>
      </c>
      <c r="E8" s="126"/>
      <c r="F8" s="127" t="s">
        <v>2</v>
      </c>
      <c r="H8" s="125" t="s">
        <v>7</v>
      </c>
      <c r="I8" s="126"/>
      <c r="J8" s="127" t="s">
        <v>2</v>
      </c>
      <c r="L8" s="125" t="s">
        <v>7</v>
      </c>
      <c r="M8" s="126"/>
      <c r="N8" s="127" t="s">
        <v>2</v>
      </c>
    </row>
    <row r="9" spans="1:15" ht="15.75" thickBot="1">
      <c r="B9" s="135"/>
      <c r="C9" s="136"/>
      <c r="D9" s="48" t="s">
        <v>8</v>
      </c>
      <c r="E9" s="49" t="s">
        <v>9</v>
      </c>
      <c r="F9" s="128"/>
      <c r="H9" s="48" t="s">
        <v>8</v>
      </c>
      <c r="I9" s="49" t="s">
        <v>9</v>
      </c>
      <c r="J9" s="128"/>
      <c r="L9" s="48" t="s">
        <v>8</v>
      </c>
      <c r="M9" s="49" t="s">
        <v>9</v>
      </c>
      <c r="N9" s="128"/>
    </row>
    <row r="10" spans="1:15">
      <c r="B10" s="129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30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30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30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30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30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30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30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30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30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30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30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30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30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30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30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30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30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30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30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30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30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30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30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30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30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30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30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30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30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30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30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2019-12-13T22:10:56Z</dcterms:modified>
</cp:coreProperties>
</file>