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E8F4F9E1-A971-44DE-A85B-2B8D2A379BA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6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5" l="1"/>
  <c r="Q10" i="5"/>
  <c r="Q11" i="5"/>
  <c r="Q12" i="5"/>
  <c r="Q13" i="5"/>
  <c r="N13" i="5"/>
  <c r="K13" i="5"/>
  <c r="H13" i="5"/>
  <c r="E13" i="5"/>
  <c r="B13" i="5"/>
  <c r="N12" i="5"/>
  <c r="K12" i="5"/>
  <c r="H12" i="5"/>
  <c r="E12" i="5"/>
  <c r="B12" i="5"/>
  <c r="N11" i="5"/>
  <c r="K11" i="5"/>
  <c r="H11" i="5"/>
  <c r="E11" i="5"/>
  <c r="B11" i="5"/>
  <c r="N10" i="5"/>
  <c r="K10" i="5"/>
  <c r="H10" i="5"/>
  <c r="E10" i="5"/>
  <c r="E8" i="5" s="1"/>
  <c r="B10" i="5"/>
  <c r="N9" i="5"/>
  <c r="K9" i="5"/>
  <c r="H9" i="5"/>
  <c r="H8" i="5" s="1"/>
  <c r="E9" i="5"/>
  <c r="B9" i="5"/>
  <c r="S8" i="5"/>
  <c r="R8" i="5"/>
  <c r="P8" i="5"/>
  <c r="O8" i="5"/>
  <c r="M8" i="5"/>
  <c r="L8" i="5"/>
  <c r="J8" i="5"/>
  <c r="I8" i="5"/>
  <c r="G8" i="5"/>
  <c r="F8" i="5"/>
  <c r="D8" i="5"/>
  <c r="C8" i="5"/>
  <c r="B8" i="5" l="1"/>
  <c r="K8" i="5"/>
  <c r="Q8" i="5"/>
  <c r="Z8" i="5" s="1"/>
  <c r="N8" i="5"/>
  <c r="Q20" i="5"/>
  <c r="N20" i="5"/>
  <c r="K20" i="5"/>
  <c r="H20" i="5"/>
  <c r="E20" i="5"/>
  <c r="B20" i="5"/>
  <c r="Q19" i="5"/>
  <c r="N19" i="5"/>
  <c r="K19" i="5"/>
  <c r="H19" i="5"/>
  <c r="E19" i="5"/>
  <c r="B19" i="5"/>
  <c r="Q18" i="5"/>
  <c r="N18" i="5"/>
  <c r="K18" i="5"/>
  <c r="H18" i="5"/>
  <c r="E18" i="5"/>
  <c r="B18" i="5"/>
  <c r="Q17" i="5"/>
  <c r="N17" i="5"/>
  <c r="N15" i="5" s="1"/>
  <c r="K17" i="5"/>
  <c r="H17" i="5"/>
  <c r="E17" i="5"/>
  <c r="E15" i="5" s="1"/>
  <c r="B17" i="5"/>
  <c r="B15" i="5" s="1"/>
  <c r="Q16" i="5"/>
  <c r="N16" i="5"/>
  <c r="K16" i="5"/>
  <c r="K15" i="5" s="1"/>
  <c r="H16" i="5"/>
  <c r="H15" i="5" s="1"/>
  <c r="E16" i="5"/>
  <c r="B16" i="5"/>
  <c r="S15" i="5"/>
  <c r="R15" i="5"/>
  <c r="P15" i="5"/>
  <c r="O15" i="5"/>
  <c r="M15" i="5"/>
  <c r="L15" i="5"/>
  <c r="J15" i="5"/>
  <c r="I15" i="5"/>
  <c r="G15" i="5"/>
  <c r="F15" i="5"/>
  <c r="D15" i="5"/>
  <c r="C15" i="5"/>
  <c r="Q15" i="5" l="1"/>
  <c r="AB20" i="5" l="1"/>
  <c r="AA20" i="5"/>
  <c r="Z20" i="5"/>
  <c r="Y20" i="5"/>
  <c r="X20" i="5"/>
  <c r="W20" i="5"/>
  <c r="V20" i="5"/>
  <c r="U20" i="5"/>
  <c r="T20" i="5"/>
  <c r="AB19" i="5"/>
  <c r="AA19" i="5"/>
  <c r="Z19" i="5"/>
  <c r="Y19" i="5"/>
  <c r="X19" i="5"/>
  <c r="W19" i="5"/>
  <c r="V19" i="5"/>
  <c r="U19" i="5"/>
  <c r="T19" i="5"/>
  <c r="AB18" i="5"/>
  <c r="AA18" i="5"/>
  <c r="Z18" i="5"/>
  <c r="Y18" i="5"/>
  <c r="X18" i="5"/>
  <c r="W18" i="5"/>
  <c r="V18" i="5"/>
  <c r="U18" i="5"/>
  <c r="T18" i="5"/>
  <c r="AB17" i="5"/>
  <c r="AA17" i="5"/>
  <c r="Z17" i="5"/>
  <c r="Y17" i="5"/>
  <c r="X17" i="5"/>
  <c r="W17" i="5"/>
  <c r="V17" i="5"/>
  <c r="U17" i="5"/>
  <c r="T17" i="5"/>
  <c r="AB16" i="5"/>
  <c r="AA16" i="5"/>
  <c r="Z16" i="5"/>
  <c r="Y16" i="5"/>
  <c r="X16" i="5"/>
  <c r="W16" i="5"/>
  <c r="V16" i="5"/>
  <c r="U16" i="5"/>
  <c r="T16" i="5"/>
  <c r="AB15" i="5"/>
  <c r="AA15" i="5"/>
  <c r="Z15" i="5"/>
  <c r="Y15" i="5"/>
  <c r="X15" i="5"/>
  <c r="W15" i="5"/>
  <c r="V15" i="5"/>
  <c r="U15" i="5"/>
  <c r="T15" i="5"/>
  <c r="AB13" i="5"/>
  <c r="AA13" i="5"/>
  <c r="Z13" i="5"/>
  <c r="Y13" i="5"/>
  <c r="X13" i="5"/>
  <c r="W13" i="5"/>
  <c r="V13" i="5"/>
  <c r="U13" i="5"/>
  <c r="T13" i="5"/>
  <c r="AB12" i="5"/>
  <c r="AA12" i="5"/>
  <c r="Z12" i="5"/>
  <c r="Y12" i="5"/>
  <c r="X12" i="5"/>
  <c r="W12" i="5"/>
  <c r="V12" i="5"/>
  <c r="U12" i="5"/>
  <c r="T12" i="5"/>
  <c r="AB11" i="5"/>
  <c r="AA11" i="5"/>
  <c r="Z11" i="5"/>
  <c r="Y11" i="5"/>
  <c r="X11" i="5"/>
  <c r="W11" i="5"/>
  <c r="V11" i="5"/>
  <c r="U11" i="5"/>
  <c r="T11" i="5"/>
  <c r="AB10" i="5"/>
  <c r="AA10" i="5"/>
  <c r="Z10" i="5"/>
  <c r="Y10" i="5"/>
  <c r="X10" i="5"/>
  <c r="W10" i="5"/>
  <c r="V10" i="5"/>
  <c r="U10" i="5"/>
  <c r="T10" i="5"/>
  <c r="AB9" i="5"/>
  <c r="AA9" i="5"/>
  <c r="Z9" i="5"/>
  <c r="Y9" i="5"/>
  <c r="X9" i="5"/>
  <c r="W9" i="5"/>
  <c r="V9" i="5"/>
  <c r="U9" i="5"/>
  <c r="T9" i="5"/>
  <c r="AB8" i="5"/>
  <c r="AA8" i="5"/>
  <c r="Y8" i="5"/>
  <c r="X8" i="5"/>
  <c r="W8" i="5"/>
  <c r="V8" i="5"/>
  <c r="U8" i="5"/>
  <c r="T8" i="5"/>
</calcChain>
</file>

<file path=xl/sharedStrings.xml><?xml version="1.0" encoding="utf-8"?>
<sst xmlns="http://schemas.openxmlformats.org/spreadsheetml/2006/main" count="465" uniqueCount="77">
  <si>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</si>
  <si>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</si>
  <si>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</si>
  <si>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</si>
  <si>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</si>
  <si>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</si>
  <si>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</si>
  <si>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</si>
  <si>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</si>
  <si>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</si>
  <si>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</si>
  <si>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</si>
  <si>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</si>
  <si>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</si>
  <si>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</si>
  <si>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</si>
  <si>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</si>
  <si>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</si>
  <si>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</si>
  <si>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</si>
  <si>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</si>
  <si>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</si>
  <si>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</si>
  <si>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</si>
  <si>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</si>
  <si>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</si>
  <si>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</si>
  <si>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</si>
  <si>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</si>
  <si>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</si>
  <si>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</si>
  <si>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</si>
  <si>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</si>
  <si>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</si>
  <si>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</si>
  <si>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</si>
  <si>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</si>
  <si>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</si>
  <si>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</si>
  <si>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</si>
  <si>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</si>
  <si>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</si>
  <si>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</si>
  <si>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</si>
  <si>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</si>
  <si>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</si>
  <si>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</si>
  <si>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</si>
  <si>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</si>
  <si>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</si>
  <si>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</si>
  <si>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</si>
  <si>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</si>
  <si>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</si>
  <si>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</si>
  <si>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</si>
  <si>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</si>
  <si>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</si>
  <si>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</si>
  <si>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 xml:space="preserve">Total de niñas, niños y adolescentes que disponen de agua entubada dentro del ámbito de la vivienda </t>
  </si>
  <si>
    <t>Porcentaje de niñas, niños y adolescentes que disponen de agua entubada dentro del ámbito de la vivienda</t>
  </si>
  <si>
    <t xml:space="preserve">Porcentaje </t>
  </si>
  <si>
    <t xml:space="preserve">          Se refiere a la disponibilidad de agua entubada dentro de la vivienda o del terreno que ésta ocupa.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</si>
  <si>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</si>
  <si>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</si>
  <si>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</si>
  <si>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</si>
  <si>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</si>
  <si>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</si>
  <si>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</si>
  <si>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</si>
  <si>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Loreto</t>
  </si>
  <si>
    <t>Mulegé</t>
  </si>
  <si>
    <t>Comondú</t>
  </si>
  <si>
    <t>La Paz</t>
  </si>
  <si>
    <t>Los Cabos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</si>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</sst>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37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0" fontId="5" fillId="0" borderId="19" xfId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right" vertical="top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0" fontId="5" fillId="0" borderId="30" xfId="1" applyFont="1" applyBorder="1" applyAlignment="1">
      <alignment horizontal="left" vertical="top" wrapText="1"/>
    </xf>
    <xf numFmtId="164" fontId="5" fillId="0" borderId="31" xfId="1" applyNumberFormat="1" applyFont="1" applyBorder="1" applyAlignment="1">
      <alignment horizontal="right" vertical="top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5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8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4" xfId="1" applyFont="1" applyBorder="1" applyAlignment="1">
      <alignment vertical="center"/>
    </xf>
    <xf numFmtId="0" fontId="6" fillId="0" borderId="0" xfId="2"/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5" xfId="2" applyFont="1" applyBorder="1" applyAlignment="1">
      <alignment horizontal="left" vertical="top" wrapText="1"/>
    </xf>
    <xf numFmtId="164" fontId="7" fillId="0" borderId="15" xfId="2" applyNumberFormat="1" applyFont="1" applyBorder="1" applyAlignment="1">
      <alignment horizontal="right" vertical="top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0" fontId="7" fillId="0" borderId="19" xfId="2" applyFont="1" applyBorder="1" applyAlignment="1">
      <alignment horizontal="left" vertical="top" wrapText="1"/>
    </xf>
    <xf numFmtId="164" fontId="7" fillId="0" borderId="20" xfId="2" applyNumberFormat="1" applyFont="1" applyBorder="1" applyAlignment="1">
      <alignment horizontal="right" vertical="top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0" fontId="7" fillId="0" borderId="30" xfId="2" applyFont="1" applyBorder="1" applyAlignment="1">
      <alignment horizontal="left" vertical="top" wrapText="1"/>
    </xf>
    <xf numFmtId="164" fontId="7" fillId="0" borderId="31" xfId="2" applyNumberFormat="1" applyFont="1" applyBorder="1" applyAlignment="1">
      <alignment horizontal="right" vertical="top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5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8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5" xfId="1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 wrapText="1"/>
    </xf>
    <xf numFmtId="164" fontId="7" fillId="0" borderId="15" xfId="3" applyNumberFormat="1" applyFont="1" applyBorder="1" applyAlignment="1">
      <alignment horizontal="right" vertical="top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0" fontId="7" fillId="0" borderId="19" xfId="3" applyFont="1" applyBorder="1" applyAlignment="1">
      <alignment horizontal="left" vertical="top" wrapText="1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13" xfId="3" applyNumberFormat="1" applyFont="1" applyBorder="1" applyAlignment="1">
      <alignment horizontal="right" vertical="top"/>
    </xf>
    <xf numFmtId="0" fontId="7" fillId="0" borderId="40" xfId="3" applyFont="1" applyBorder="1" applyAlignment="1">
      <alignment vertical="top" wrapText="1"/>
    </xf>
    <xf numFmtId="0" fontId="6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166" fontId="10" fillId="0" borderId="44" xfId="5" applyNumberFormat="1" applyFont="1" applyFill="1" applyBorder="1" applyAlignment="1">
      <alignment horizontal="right" vertical="top"/>
    </xf>
    <xf numFmtId="166" fontId="10" fillId="0" borderId="45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5" fontId="11" fillId="0" borderId="44" xfId="1" applyNumberFormat="1" applyFont="1" applyBorder="1" applyAlignment="1">
      <alignment horizontal="right" vertical="top"/>
    </xf>
    <xf numFmtId="165" fontId="11" fillId="0" borderId="45" xfId="1" applyNumberFormat="1" applyFont="1" applyBorder="1" applyAlignment="1">
      <alignment horizontal="right" vertical="top"/>
    </xf>
    <xf numFmtId="166" fontId="11" fillId="0" borderId="3" xfId="5" applyNumberFormat="1" applyFont="1" applyFill="1" applyBorder="1" applyAlignment="1">
      <alignment horizontal="right" vertical="top"/>
    </xf>
    <xf numFmtId="165" fontId="11" fillId="0" borderId="3" xfId="1" applyNumberFormat="1" applyFont="1" applyBorder="1" applyAlignment="1">
      <alignment horizontal="right" vertical="top"/>
    </xf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5" fontId="10" fillId="0" borderId="3" xfId="1" applyNumberFormat="1" applyFont="1" applyBorder="1" applyAlignment="1">
      <alignment horizontal="right" vertical="top"/>
    </xf>
    <xf numFmtId="165" fontId="10" fillId="0" borderId="43" xfId="1" applyNumberFormat="1" applyFont="1" applyBorder="1" applyAlignment="1">
      <alignment horizontal="right" vertical="top"/>
    </xf>
    <xf numFmtId="165" fontId="10" fillId="0" borderId="44" xfId="1" applyNumberFormat="1" applyFont="1" applyBorder="1" applyAlignment="1">
      <alignment horizontal="right" vertical="top"/>
    </xf>
    <xf numFmtId="165" fontId="10" fillId="0" borderId="45" xfId="1" applyNumberFormat="1" applyFont="1" applyBorder="1" applyAlignment="1">
      <alignment horizontal="right" vertical="top"/>
    </xf>
    <xf numFmtId="0" fontId="12" fillId="0" borderId="0" xfId="1" applyFont="1" applyFill="1" applyBorder="1" applyAlignment="1">
      <alignment horizontal="left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3" fillId="0" borderId="0" xfId="0" applyFont="1" applyFill="1"/>
    <xf numFmtId="165" fontId="10" fillId="0" borderId="0" xfId="5" applyNumberFormat="1" applyFont="1" applyFill="1" applyBorder="1" applyAlignment="1">
      <alignment horizontal="right" vertical="top"/>
    </xf>
    <xf numFmtId="0" fontId="0" fillId="0" borderId="0" xfId="0" applyFill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left"/>
    </xf>
    <xf numFmtId="165" fontId="9" fillId="3" borderId="1" xfId="0" applyNumberFormat="1" applyFont="1" applyFill="1" applyBorder="1" applyAlignment="1">
      <alignment horizontal="right"/>
    </xf>
    <xf numFmtId="0" fontId="2" fillId="0" borderId="4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5" fillId="0" borderId="34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6" fillId="0" borderId="13" xfId="2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top" wrapText="1"/>
    </xf>
    <xf numFmtId="0" fontId="6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left"/>
    </xf>
    <xf numFmtId="0" fontId="6" fillId="0" borderId="4" xfId="3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que disponen de agua</a:t>
            </a:r>
            <a:r>
              <a:rPr lang="es-MX" sz="1500" b="1" baseline="0">
                <a:solidFill>
                  <a:schemeClr val="tx1"/>
                </a:solidFill>
              </a:rPr>
              <a:t> entubada dentro del ámbito de la vivienda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por municipio, 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9583333333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4819149305555552"/>
          <c:y val="0.21334396491577792"/>
          <c:w val="0.54115937499999989"/>
          <c:h val="0.67026324241115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Los Cabos</c:v>
                </c:pt>
                <c:pt idx="1">
                  <c:v>Loreto</c:v>
                </c:pt>
                <c:pt idx="2">
                  <c:v>La Paz</c:v>
                </c:pt>
                <c:pt idx="3">
                  <c:v>Comondú</c:v>
                </c:pt>
                <c:pt idx="4">
                  <c:v>Mulegé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87.762815667080943</c:v>
                </c:pt>
                <c:pt idx="1">
                  <c:v>81.030444964871194</c:v>
                </c:pt>
                <c:pt idx="2">
                  <c:v>92.700605997283461</c:v>
                </c:pt>
                <c:pt idx="3">
                  <c:v>80.645555193747967</c:v>
                </c:pt>
                <c:pt idx="4">
                  <c:v>91.753944660416181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52-4EAF-A913-4328D6DDAFF2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Los Cabos</c:v>
                </c:pt>
                <c:pt idx="1">
                  <c:v>Loreto</c:v>
                </c:pt>
                <c:pt idx="2">
                  <c:v>La Paz</c:v>
                </c:pt>
                <c:pt idx="3">
                  <c:v>Comondú</c:v>
                </c:pt>
                <c:pt idx="4">
                  <c:v>Mulegé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85.646186981330459</c:v>
                </c:pt>
                <c:pt idx="1">
                  <c:v>92.922022279348766</c:v>
                </c:pt>
                <c:pt idx="2">
                  <c:v>95.761693298414755</c:v>
                </c:pt>
                <c:pt idx="3">
                  <c:v>96.742234143808943</c:v>
                </c:pt>
                <c:pt idx="4">
                  <c:v>97.222362252356703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752-4EAF-A913-4328D6DDA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  <c:min val="50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045833333333338"/>
          <c:y val="0.76391618769172842"/>
          <c:w val="0.17070885416666667"/>
          <c:h val="8.4764102564102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</xdr:rowOff>
    </xdr:from>
    <xdr:to>
      <xdr:col>11</xdr:col>
      <xdr:colOff>664125</xdr:colOff>
      <xdr:row>24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C4A81F2-D10D-4C4B-9FE8-2D437FFF0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0.95238</cdr:y>
    </cdr:from>
    <cdr:to>
      <cdr:x>0.96077</cdr:x>
      <cdr:y>1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id="{554529A2-88FF-4B47-84C2-CD33901E8361}"/>
            </a:ext>
          </a:extLst>
        </cdr:cNvPr>
        <cdr:cNvSpPr txBox="1"/>
      </cdr:nvSpPr>
      <cdr:spPr>
        <a:xfrm xmlns:a="http://schemas.openxmlformats.org/drawingml/2006/main">
          <a:off x="0" y="5142825"/>
          <a:ext cx="5534025" cy="257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Nota: Se refiere a la disponibilidad</a:t>
          </a:r>
          <a:r>
            <a:rPr lang="es-MX" sz="900" baseline="0"/>
            <a:t> de agua entubada dentro de la vivienda o del terreno que ésta ocupa.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64" customWidth="1"/>
    <col min="2" max="18" width="8.7109375" style="64" customWidth="1"/>
    <col min="19" max="19" width="9.42578125" style="64" customWidth="1"/>
    <col min="20" max="28" width="8.7109375" style="64" customWidth="1"/>
    <col min="29" max="29" width="6" style="64" customWidth="1"/>
    <col min="30" max="16384" width="11.42578125" style="64"/>
  </cols>
  <sheetData>
    <row r="1" spans="1:28">
      <c r="A1" s="1" t="s">
        <v>60</v>
      </c>
    </row>
    <row r="2" spans="1:28">
      <c r="A2" s="65" t="s">
        <v>76</v>
      </c>
    </row>
    <row r="3" spans="1:28">
      <c r="A3" s="65"/>
    </row>
    <row r="4" spans="1:28" s="66" customFormat="1" ht="29.25" customHeight="1">
      <c r="A4" s="94" t="s">
        <v>58</v>
      </c>
      <c r="B4" s="97" t="s">
        <v>57</v>
      </c>
      <c r="C4" s="97"/>
      <c r="D4" s="97"/>
      <c r="E4" s="97"/>
      <c r="F4" s="97"/>
      <c r="G4" s="97"/>
      <c r="H4" s="97"/>
      <c r="I4" s="97"/>
      <c r="J4" s="97"/>
      <c r="K4" s="98" t="s">
        <v>59</v>
      </c>
      <c r="L4" s="98"/>
      <c r="M4" s="98"/>
      <c r="N4" s="98"/>
      <c r="O4" s="98"/>
      <c r="P4" s="98"/>
      <c r="Q4" s="98"/>
      <c r="R4" s="98"/>
      <c r="S4" s="98"/>
      <c r="T4" s="93" t="s">
        <v>61</v>
      </c>
      <c r="U4" s="97"/>
      <c r="V4" s="97"/>
      <c r="W4" s="97"/>
      <c r="X4" s="97"/>
      <c r="Y4" s="97"/>
      <c r="Z4" s="97"/>
      <c r="AA4" s="97"/>
      <c r="AB4" s="97"/>
    </row>
    <row r="5" spans="1:28" ht="15" customHeight="1">
      <c r="A5" s="95"/>
      <c r="B5" s="93" t="s">
        <v>54</v>
      </c>
      <c r="C5" s="93"/>
      <c r="D5" s="93"/>
      <c r="E5" s="93" t="s">
        <v>55</v>
      </c>
      <c r="F5" s="93"/>
      <c r="G5" s="93"/>
      <c r="H5" s="93" t="s">
        <v>56</v>
      </c>
      <c r="I5" s="93"/>
      <c r="J5" s="93"/>
      <c r="K5" s="93" t="s">
        <v>54</v>
      </c>
      <c r="L5" s="93"/>
      <c r="M5" s="93"/>
      <c r="N5" s="93" t="s">
        <v>55</v>
      </c>
      <c r="O5" s="93"/>
      <c r="P5" s="93"/>
      <c r="Q5" s="93" t="s">
        <v>56</v>
      </c>
      <c r="R5" s="93"/>
      <c r="S5" s="93"/>
      <c r="T5" s="93" t="s">
        <v>54</v>
      </c>
      <c r="U5" s="93"/>
      <c r="V5" s="93"/>
      <c r="W5" s="93" t="s">
        <v>55</v>
      </c>
      <c r="X5" s="93"/>
      <c r="Y5" s="93"/>
      <c r="Z5" s="93" t="s">
        <v>56</v>
      </c>
      <c r="AA5" s="93"/>
      <c r="AB5" s="93"/>
    </row>
    <row r="6" spans="1:28" ht="15" customHeight="1">
      <c r="A6" s="96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7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8" ht="15" customHeight="1">
      <c r="A7" s="68">
        <v>2010</v>
      </c>
      <c r="B7" s="69"/>
      <c r="C7" s="69"/>
      <c r="D7" s="69"/>
      <c r="E7" s="69"/>
      <c r="F7" s="69"/>
      <c r="G7" s="69"/>
      <c r="H7" s="69"/>
      <c r="I7" s="69"/>
      <c r="J7" s="70"/>
      <c r="K7" s="71"/>
      <c r="L7" s="71"/>
      <c r="M7" s="71"/>
      <c r="N7" s="69"/>
      <c r="O7" s="69"/>
      <c r="P7" s="69"/>
      <c r="Q7" s="69"/>
      <c r="R7" s="69"/>
      <c r="S7" s="70"/>
      <c r="T7" s="72"/>
      <c r="U7" s="72"/>
      <c r="V7" s="72"/>
      <c r="W7" s="72"/>
      <c r="X7" s="72"/>
      <c r="Y7" s="72"/>
      <c r="Z7" s="72"/>
      <c r="AA7" s="72"/>
      <c r="AB7" s="73"/>
    </row>
    <row r="8" spans="1:28" ht="15" customHeight="1">
      <c r="A8" s="92" t="s">
        <v>64</v>
      </c>
      <c r="B8" s="74">
        <f>SUM(B9:B13)</f>
        <v>206601</v>
      </c>
      <c r="C8" s="74">
        <f t="shared" ref="C8:D8" si="0">SUM(C9:C13)</f>
        <v>103201</v>
      </c>
      <c r="D8" s="74">
        <f t="shared" si="0"/>
        <v>103400</v>
      </c>
      <c r="E8" s="74">
        <f>SUM(E9:E13)</f>
        <v>138765</v>
      </c>
      <c r="F8" s="74">
        <f t="shared" ref="F8:G8" si="1">SUM(F9:F13)</f>
        <v>69505</v>
      </c>
      <c r="G8" s="74">
        <f t="shared" si="1"/>
        <v>69260</v>
      </c>
      <c r="H8" s="74">
        <f>SUM(H9:H13)</f>
        <v>67836</v>
      </c>
      <c r="I8" s="74">
        <f t="shared" ref="I8:S8" si="2">SUM(I9:I13)</f>
        <v>33696</v>
      </c>
      <c r="J8" s="74">
        <f t="shared" si="2"/>
        <v>34140</v>
      </c>
      <c r="K8" s="74">
        <f t="shared" si="2"/>
        <v>183850</v>
      </c>
      <c r="L8" s="74">
        <f t="shared" si="2"/>
        <v>91226</v>
      </c>
      <c r="M8" s="74">
        <f t="shared" si="2"/>
        <v>92624</v>
      </c>
      <c r="N8" s="74">
        <f t="shared" si="2"/>
        <v>122525</v>
      </c>
      <c r="O8" s="74">
        <f t="shared" si="2"/>
        <v>61108</v>
      </c>
      <c r="P8" s="74">
        <f t="shared" si="2"/>
        <v>61417</v>
      </c>
      <c r="Q8" s="74">
        <f t="shared" si="2"/>
        <v>61325</v>
      </c>
      <c r="R8" s="74">
        <f t="shared" si="2"/>
        <v>30118</v>
      </c>
      <c r="S8" s="74">
        <f t="shared" si="2"/>
        <v>31207</v>
      </c>
      <c r="T8" s="75">
        <f>+K8/B8*100</f>
        <v>88.987952623656227</v>
      </c>
      <c r="U8" s="75">
        <f t="shared" ref="U8:W13" si="3">+L8/C8*100</f>
        <v>88.396430267148574</v>
      </c>
      <c r="V8" s="75">
        <f t="shared" si="3"/>
        <v>89.578336557059956</v>
      </c>
      <c r="W8" s="75">
        <f>+N8/E8*100</f>
        <v>88.296760710553812</v>
      </c>
      <c r="X8" s="75">
        <f t="shared" ref="X8:AB13" si="4">+O8/F8*100</f>
        <v>87.918854758650454</v>
      </c>
      <c r="Y8" s="75">
        <f t="shared" si="4"/>
        <v>88.676003465203578</v>
      </c>
      <c r="Z8" s="75">
        <f>+Q8/H8*100</f>
        <v>90.401851524264401</v>
      </c>
      <c r="AA8" s="75">
        <f t="shared" si="4"/>
        <v>89.381528964862298</v>
      </c>
      <c r="AB8" s="75">
        <f>+S8/J8*100</f>
        <v>91.408904510837729</v>
      </c>
    </row>
    <row r="9" spans="1:28" ht="15" customHeight="1">
      <c r="A9" s="76" t="s">
        <v>65</v>
      </c>
      <c r="B9" s="77">
        <f>C9+D9</f>
        <v>24568</v>
      </c>
      <c r="C9" s="77">
        <v>12289</v>
      </c>
      <c r="D9" s="77">
        <v>12279</v>
      </c>
      <c r="E9" s="77">
        <f>F9+G9</f>
        <v>16078</v>
      </c>
      <c r="F9" s="77">
        <v>8142</v>
      </c>
      <c r="G9" s="77">
        <v>7936</v>
      </c>
      <c r="H9" s="77">
        <f>I9+J9</f>
        <v>8490</v>
      </c>
      <c r="I9" s="77">
        <v>4147</v>
      </c>
      <c r="J9" s="77">
        <v>4343</v>
      </c>
      <c r="K9" s="77">
        <f>L9+M9</f>
        <v>19813</v>
      </c>
      <c r="L9" s="77">
        <v>9786</v>
      </c>
      <c r="M9" s="77">
        <v>10027</v>
      </c>
      <c r="N9" s="77">
        <f>O9+P9</f>
        <v>12726</v>
      </c>
      <c r="O9" s="77">
        <v>6369</v>
      </c>
      <c r="P9" s="77">
        <v>6357</v>
      </c>
      <c r="Q9" s="77">
        <f>R9+S9</f>
        <v>7087</v>
      </c>
      <c r="R9" s="77">
        <v>3417</v>
      </c>
      <c r="S9" s="77">
        <v>3670</v>
      </c>
      <c r="T9" s="78">
        <f t="shared" ref="T9:T13" si="5">+K9/B9*100</f>
        <v>80.645555193747967</v>
      </c>
      <c r="U9" s="78">
        <f t="shared" si="3"/>
        <v>79.632191390674592</v>
      </c>
      <c r="V9" s="78">
        <f t="shared" si="3"/>
        <v>81.65974427885007</v>
      </c>
      <c r="W9" s="78">
        <f t="shared" si="3"/>
        <v>79.151635775593974</v>
      </c>
      <c r="X9" s="78">
        <f t="shared" si="4"/>
        <v>78.22402358142962</v>
      </c>
      <c r="Y9" s="78">
        <f t="shared" si="4"/>
        <v>80.103326612903231</v>
      </c>
      <c r="Z9" s="78">
        <f t="shared" si="4"/>
        <v>83.474676089517075</v>
      </c>
      <c r="AA9" s="78">
        <f t="shared" si="4"/>
        <v>82.396913431396186</v>
      </c>
      <c r="AB9" s="78">
        <f t="shared" si="4"/>
        <v>84.503799217131018</v>
      </c>
    </row>
    <row r="10" spans="1:28" ht="15" customHeight="1">
      <c r="A10" s="76" t="s">
        <v>66</v>
      </c>
      <c r="B10" s="77">
        <f t="shared" ref="B10:B11" si="6">C10+D10</f>
        <v>21865</v>
      </c>
      <c r="C10" s="77">
        <v>11015</v>
      </c>
      <c r="D10" s="77">
        <v>10850</v>
      </c>
      <c r="E10" s="77">
        <f t="shared" ref="E10:E13" si="7">F10+G10</f>
        <v>15053</v>
      </c>
      <c r="F10" s="77">
        <v>7611</v>
      </c>
      <c r="G10" s="77">
        <v>7442</v>
      </c>
      <c r="H10" s="77">
        <f t="shared" ref="H10:H13" si="8">I10+J10</f>
        <v>6812</v>
      </c>
      <c r="I10" s="77">
        <v>3404</v>
      </c>
      <c r="J10" s="77">
        <v>3408</v>
      </c>
      <c r="K10" s="77">
        <f t="shared" ref="K10:K13" si="9">L10+M10</f>
        <v>20062</v>
      </c>
      <c r="L10" s="77">
        <v>9912</v>
      </c>
      <c r="M10" s="77">
        <v>10150</v>
      </c>
      <c r="N10" s="77">
        <f t="shared" ref="N10:N13" si="10">O10+P10</f>
        <v>13935</v>
      </c>
      <c r="O10" s="77">
        <v>6973</v>
      </c>
      <c r="P10" s="77">
        <v>6962</v>
      </c>
      <c r="Q10" s="77">
        <f t="shared" ref="Q10:Q13" si="11">R10+S10</f>
        <v>6127</v>
      </c>
      <c r="R10" s="77">
        <v>2939</v>
      </c>
      <c r="S10" s="77">
        <v>3188</v>
      </c>
      <c r="T10" s="78">
        <f t="shared" si="5"/>
        <v>91.753944660416181</v>
      </c>
      <c r="U10" s="78">
        <f t="shared" si="3"/>
        <v>89.98638220608261</v>
      </c>
      <c r="V10" s="78">
        <f t="shared" si="3"/>
        <v>93.548387096774192</v>
      </c>
      <c r="W10" s="78">
        <f t="shared" si="3"/>
        <v>92.572909054673488</v>
      </c>
      <c r="X10" s="78">
        <f t="shared" si="4"/>
        <v>91.617395874392329</v>
      </c>
      <c r="Y10" s="78">
        <f t="shared" si="4"/>
        <v>93.550120935232457</v>
      </c>
      <c r="Z10" s="78">
        <f t="shared" si="4"/>
        <v>89.944216089254255</v>
      </c>
      <c r="AA10" s="78">
        <f t="shared" si="4"/>
        <v>86.339600470035251</v>
      </c>
      <c r="AB10" s="78">
        <f t="shared" si="4"/>
        <v>93.544600938967136</v>
      </c>
    </row>
    <row r="11" spans="1:28" ht="15" customHeight="1">
      <c r="A11" s="76" t="s">
        <v>67</v>
      </c>
      <c r="B11" s="77">
        <f t="shared" si="6"/>
        <v>76568</v>
      </c>
      <c r="C11" s="77">
        <v>37177</v>
      </c>
      <c r="D11" s="77">
        <v>39391</v>
      </c>
      <c r="E11" s="77">
        <f t="shared" si="7"/>
        <v>48978</v>
      </c>
      <c r="F11" s="77">
        <v>23973</v>
      </c>
      <c r="G11" s="77">
        <v>25005</v>
      </c>
      <c r="H11" s="77">
        <f t="shared" si="8"/>
        <v>27590</v>
      </c>
      <c r="I11" s="77">
        <v>13204</v>
      </c>
      <c r="J11" s="77">
        <v>14386</v>
      </c>
      <c r="K11" s="77">
        <f t="shared" si="9"/>
        <v>70979</v>
      </c>
      <c r="L11" s="77">
        <v>34418</v>
      </c>
      <c r="M11" s="77">
        <v>36561</v>
      </c>
      <c r="N11" s="77">
        <f t="shared" si="10"/>
        <v>44806</v>
      </c>
      <c r="O11" s="77">
        <v>22039</v>
      </c>
      <c r="P11" s="77">
        <v>22767</v>
      </c>
      <c r="Q11" s="77">
        <f t="shared" si="11"/>
        <v>26173</v>
      </c>
      <c r="R11" s="77">
        <v>12379</v>
      </c>
      <c r="S11" s="77">
        <v>13794</v>
      </c>
      <c r="T11" s="78">
        <f t="shared" si="5"/>
        <v>92.700605997283461</v>
      </c>
      <c r="U11" s="78">
        <f t="shared" si="3"/>
        <v>92.578744922936224</v>
      </c>
      <c r="V11" s="78">
        <f t="shared" si="3"/>
        <v>92.815617780711335</v>
      </c>
      <c r="W11" s="78">
        <f t="shared" si="3"/>
        <v>91.481889828086082</v>
      </c>
      <c r="X11" s="78">
        <f t="shared" si="4"/>
        <v>91.932590831351931</v>
      </c>
      <c r="Y11" s="78">
        <f t="shared" si="4"/>
        <v>91.049790041991599</v>
      </c>
      <c r="Z11" s="78">
        <f t="shared" si="4"/>
        <v>94.864081188836536</v>
      </c>
      <c r="AA11" s="78">
        <f t="shared" si="4"/>
        <v>93.751893365646779</v>
      </c>
      <c r="AB11" s="78">
        <f t="shared" si="4"/>
        <v>95.884888085638821</v>
      </c>
    </row>
    <row r="12" spans="1:28" ht="15" customHeight="1">
      <c r="A12" s="76" t="s">
        <v>68</v>
      </c>
      <c r="B12" s="77">
        <f>C12+D12</f>
        <v>78049</v>
      </c>
      <c r="C12" s="77">
        <v>39952</v>
      </c>
      <c r="D12" s="77">
        <v>38097</v>
      </c>
      <c r="E12" s="77">
        <f t="shared" si="7"/>
        <v>54664</v>
      </c>
      <c r="F12" s="77">
        <v>27906</v>
      </c>
      <c r="G12" s="77">
        <v>26758</v>
      </c>
      <c r="H12" s="77">
        <f t="shared" si="8"/>
        <v>23385</v>
      </c>
      <c r="I12" s="77">
        <v>12046</v>
      </c>
      <c r="J12" s="77">
        <v>11339</v>
      </c>
      <c r="K12" s="77">
        <f t="shared" si="9"/>
        <v>68498</v>
      </c>
      <c r="L12" s="77">
        <v>34883</v>
      </c>
      <c r="M12" s="77">
        <v>33615</v>
      </c>
      <c r="N12" s="77">
        <f t="shared" si="10"/>
        <v>47788</v>
      </c>
      <c r="O12" s="77">
        <v>24187</v>
      </c>
      <c r="P12" s="77">
        <v>23601</v>
      </c>
      <c r="Q12" s="77">
        <f t="shared" si="11"/>
        <v>20710</v>
      </c>
      <c r="R12" s="77">
        <v>10696</v>
      </c>
      <c r="S12" s="77">
        <v>10014</v>
      </c>
      <c r="T12" s="78">
        <f t="shared" si="5"/>
        <v>87.762815667080943</v>
      </c>
      <c r="U12" s="78">
        <f t="shared" si="3"/>
        <v>87.312274729675607</v>
      </c>
      <c r="V12" s="78">
        <f t="shared" si="3"/>
        <v>88.235294117647058</v>
      </c>
      <c r="W12" s="78">
        <f t="shared" si="3"/>
        <v>87.421337626225665</v>
      </c>
      <c r="X12" s="78">
        <f t="shared" si="4"/>
        <v>86.673116892424574</v>
      </c>
      <c r="Y12" s="78">
        <f t="shared" si="4"/>
        <v>88.201659316839823</v>
      </c>
      <c r="Z12" s="78">
        <f t="shared" si="4"/>
        <v>88.561043403891375</v>
      </c>
      <c r="AA12" s="78">
        <f t="shared" si="4"/>
        <v>88.792960318778015</v>
      </c>
      <c r="AB12" s="78">
        <f t="shared" si="4"/>
        <v>88.31466619631361</v>
      </c>
    </row>
    <row r="13" spans="1:28" ht="15" customHeight="1">
      <c r="A13" s="76" t="s">
        <v>69</v>
      </c>
      <c r="B13" s="77">
        <f>C13+D13</f>
        <v>5551</v>
      </c>
      <c r="C13" s="77">
        <v>2768</v>
      </c>
      <c r="D13" s="77">
        <v>2783</v>
      </c>
      <c r="E13" s="77">
        <f t="shared" si="7"/>
        <v>3992</v>
      </c>
      <c r="F13" s="77">
        <v>1873</v>
      </c>
      <c r="G13" s="77">
        <v>2119</v>
      </c>
      <c r="H13" s="77">
        <f t="shared" si="8"/>
        <v>1559</v>
      </c>
      <c r="I13" s="77">
        <v>895</v>
      </c>
      <c r="J13" s="77">
        <v>664</v>
      </c>
      <c r="K13" s="77">
        <f t="shared" si="9"/>
        <v>4498</v>
      </c>
      <c r="L13" s="77">
        <v>2227</v>
      </c>
      <c r="M13" s="77">
        <v>2271</v>
      </c>
      <c r="N13" s="77">
        <f t="shared" si="10"/>
        <v>3270</v>
      </c>
      <c r="O13" s="77">
        <v>1540</v>
      </c>
      <c r="P13" s="77">
        <v>1730</v>
      </c>
      <c r="Q13" s="77">
        <f t="shared" si="11"/>
        <v>1228</v>
      </c>
      <c r="R13" s="77">
        <v>687</v>
      </c>
      <c r="S13" s="77">
        <v>541</v>
      </c>
      <c r="T13" s="78">
        <f t="shared" si="5"/>
        <v>81.030444964871194</v>
      </c>
      <c r="U13" s="78">
        <f t="shared" si="3"/>
        <v>80.455202312138724</v>
      </c>
      <c r="V13" s="78">
        <f t="shared" si="3"/>
        <v>81.602587136183985</v>
      </c>
      <c r="W13" s="78">
        <f t="shared" si="3"/>
        <v>81.913827655310627</v>
      </c>
      <c r="X13" s="78">
        <f t="shared" si="4"/>
        <v>82.221035771489596</v>
      </c>
      <c r="Y13" s="78">
        <f t="shared" si="4"/>
        <v>81.642284096271823</v>
      </c>
      <c r="Z13" s="78">
        <f t="shared" si="4"/>
        <v>78.768441308531109</v>
      </c>
      <c r="AA13" s="78">
        <f t="shared" si="4"/>
        <v>76.759776536312856</v>
      </c>
      <c r="AB13" s="78">
        <f t="shared" si="4"/>
        <v>81.475903614457835</v>
      </c>
    </row>
    <row r="14" spans="1:28" ht="15" customHeight="1">
      <c r="A14" s="68">
        <v>2015</v>
      </c>
      <c r="B14" s="69"/>
      <c r="C14" s="69"/>
      <c r="D14" s="69"/>
      <c r="E14" s="69"/>
      <c r="F14" s="69"/>
      <c r="G14" s="69"/>
      <c r="H14" s="69"/>
      <c r="I14" s="69"/>
      <c r="J14" s="70"/>
      <c r="K14" s="71"/>
      <c r="L14" s="71"/>
      <c r="M14" s="71"/>
      <c r="N14" s="69"/>
      <c r="O14" s="69"/>
      <c r="P14" s="69"/>
      <c r="Q14" s="69"/>
      <c r="R14" s="69"/>
      <c r="S14" s="70"/>
      <c r="T14" s="79"/>
      <c r="U14" s="80"/>
      <c r="V14" s="80"/>
      <c r="W14" s="80"/>
      <c r="X14" s="80"/>
      <c r="Y14" s="80"/>
      <c r="Z14" s="80"/>
      <c r="AA14" s="80"/>
      <c r="AB14" s="81"/>
    </row>
    <row r="15" spans="1:28" ht="15" customHeight="1">
      <c r="A15" s="92" t="s">
        <v>64</v>
      </c>
      <c r="B15" s="74">
        <f>SUM(B16:B20)</f>
        <v>225794</v>
      </c>
      <c r="C15" s="74">
        <f t="shared" ref="C15:J15" si="12">SUM(C16:C20)</f>
        <v>112981</v>
      </c>
      <c r="D15" s="74">
        <f t="shared" si="12"/>
        <v>112813</v>
      </c>
      <c r="E15" s="74">
        <f t="shared" si="12"/>
        <v>151001</v>
      </c>
      <c r="F15" s="74">
        <f t="shared" si="12"/>
        <v>75031</v>
      </c>
      <c r="G15" s="74">
        <f t="shared" si="12"/>
        <v>75970</v>
      </c>
      <c r="H15" s="74">
        <f t="shared" si="12"/>
        <v>74793</v>
      </c>
      <c r="I15" s="74">
        <f t="shared" si="12"/>
        <v>37950</v>
      </c>
      <c r="J15" s="74">
        <f t="shared" si="12"/>
        <v>36843</v>
      </c>
      <c r="K15" s="74">
        <f>SUM(K16:K20)</f>
        <v>206665</v>
      </c>
      <c r="L15" s="74">
        <f t="shared" ref="L15:S15" si="13">SUM(L16:L20)</f>
        <v>103282</v>
      </c>
      <c r="M15" s="74">
        <f t="shared" si="13"/>
        <v>103383</v>
      </c>
      <c r="N15" s="74">
        <f t="shared" si="13"/>
        <v>138424</v>
      </c>
      <c r="O15" s="74">
        <f t="shared" si="13"/>
        <v>68639</v>
      </c>
      <c r="P15" s="74">
        <f t="shared" si="13"/>
        <v>69785</v>
      </c>
      <c r="Q15" s="74">
        <f t="shared" si="13"/>
        <v>68241</v>
      </c>
      <c r="R15" s="74">
        <f t="shared" si="13"/>
        <v>34643</v>
      </c>
      <c r="S15" s="74">
        <f t="shared" si="13"/>
        <v>33598</v>
      </c>
      <c r="T15" s="75">
        <f t="shared" ref="T15:AB20" si="14">+K15/B15*100</f>
        <v>91.528118550537215</v>
      </c>
      <c r="U15" s="75">
        <f t="shared" si="14"/>
        <v>91.415370726051279</v>
      </c>
      <c r="V15" s="75">
        <f t="shared" si="14"/>
        <v>91.641034277964422</v>
      </c>
      <c r="W15" s="75">
        <f t="shared" si="14"/>
        <v>91.670916086648432</v>
      </c>
      <c r="X15" s="75">
        <f t="shared" si="14"/>
        <v>91.480854580106879</v>
      </c>
      <c r="Y15" s="75">
        <f t="shared" si="14"/>
        <v>91.858628405949716</v>
      </c>
      <c r="Z15" s="75">
        <f t="shared" si="14"/>
        <v>91.239821908467363</v>
      </c>
      <c r="AA15" s="75">
        <f t="shared" si="14"/>
        <v>91.285902503293798</v>
      </c>
      <c r="AB15" s="75">
        <f t="shared" si="14"/>
        <v>91.192356757050192</v>
      </c>
    </row>
    <row r="16" spans="1:28" ht="15" customHeight="1">
      <c r="A16" s="76" t="s">
        <v>65</v>
      </c>
      <c r="B16" s="77">
        <f>+C16+D16</f>
        <v>23114</v>
      </c>
      <c r="C16" s="77">
        <v>11793</v>
      </c>
      <c r="D16" s="77">
        <v>11321</v>
      </c>
      <c r="E16" s="77">
        <f>+F16+G16</f>
        <v>15074</v>
      </c>
      <c r="F16" s="77">
        <v>7657</v>
      </c>
      <c r="G16" s="77">
        <v>7417</v>
      </c>
      <c r="H16" s="77">
        <f>+I16+J16</f>
        <v>8040</v>
      </c>
      <c r="I16" s="77">
        <v>4136</v>
      </c>
      <c r="J16" s="77">
        <v>3904</v>
      </c>
      <c r="K16" s="77">
        <f>+L16+M16</f>
        <v>22361</v>
      </c>
      <c r="L16" s="77">
        <v>11407</v>
      </c>
      <c r="M16" s="77">
        <v>10954</v>
      </c>
      <c r="N16" s="77">
        <f>+O16+P16</f>
        <v>14593</v>
      </c>
      <c r="O16" s="77">
        <v>7413</v>
      </c>
      <c r="P16" s="77">
        <v>7180</v>
      </c>
      <c r="Q16" s="77">
        <f>+R16+S16</f>
        <v>7768</v>
      </c>
      <c r="R16" s="77">
        <v>3994</v>
      </c>
      <c r="S16" s="77">
        <v>3774</v>
      </c>
      <c r="T16" s="78">
        <f t="shared" si="14"/>
        <v>96.742234143808943</v>
      </c>
      <c r="U16" s="78">
        <f t="shared" si="14"/>
        <v>96.726871873145086</v>
      </c>
      <c r="V16" s="78">
        <f t="shared" si="14"/>
        <v>96.758236904867061</v>
      </c>
      <c r="W16" s="78">
        <f t="shared" si="14"/>
        <v>96.809075228870896</v>
      </c>
      <c r="X16" s="78">
        <f t="shared" si="14"/>
        <v>96.813373383831788</v>
      </c>
      <c r="Y16" s="78">
        <f t="shared" si="14"/>
        <v>96.804637993798025</v>
      </c>
      <c r="Z16" s="78">
        <f t="shared" si="14"/>
        <v>96.616915422885569</v>
      </c>
      <c r="AA16" s="78">
        <f t="shared" si="14"/>
        <v>96.566731141199227</v>
      </c>
      <c r="AB16" s="78">
        <f t="shared" si="14"/>
        <v>96.670081967213122</v>
      </c>
    </row>
    <row r="17" spans="1:29" ht="15" customHeight="1">
      <c r="A17" s="76" t="s">
        <v>66</v>
      </c>
      <c r="B17" s="77">
        <f t="shared" ref="B17:B20" si="15">+C17+D17</f>
        <v>19837</v>
      </c>
      <c r="C17" s="77">
        <v>10169</v>
      </c>
      <c r="D17" s="77">
        <v>9668</v>
      </c>
      <c r="E17" s="77">
        <f t="shared" ref="E17:E20" si="16">+F17+G17</f>
        <v>13434</v>
      </c>
      <c r="F17" s="77">
        <v>6987</v>
      </c>
      <c r="G17" s="77">
        <v>6447</v>
      </c>
      <c r="H17" s="77">
        <f t="shared" ref="H17:H20" si="17">+I17+J17</f>
        <v>6403</v>
      </c>
      <c r="I17" s="77">
        <v>3182</v>
      </c>
      <c r="J17" s="77">
        <v>3221</v>
      </c>
      <c r="K17" s="77">
        <f t="shared" ref="K17:K20" si="18">+L17+M17</f>
        <v>19286</v>
      </c>
      <c r="L17" s="77">
        <v>9887</v>
      </c>
      <c r="M17" s="77">
        <v>9399</v>
      </c>
      <c r="N17" s="77">
        <f t="shared" ref="N17:N20" si="19">+O17+P17</f>
        <v>13046</v>
      </c>
      <c r="O17" s="77">
        <v>6796</v>
      </c>
      <c r="P17" s="77">
        <v>6250</v>
      </c>
      <c r="Q17" s="77">
        <f t="shared" ref="Q17:Q20" si="20">+R17+S17</f>
        <v>6240</v>
      </c>
      <c r="R17" s="77">
        <v>3091</v>
      </c>
      <c r="S17" s="77">
        <v>3149</v>
      </c>
      <c r="T17" s="78">
        <f t="shared" si="14"/>
        <v>97.222362252356703</v>
      </c>
      <c r="U17" s="78">
        <f t="shared" si="14"/>
        <v>97.22686596518831</v>
      </c>
      <c r="V17" s="78">
        <f t="shared" si="14"/>
        <v>97.217625155151012</v>
      </c>
      <c r="W17" s="78">
        <f t="shared" si="14"/>
        <v>97.111805865713862</v>
      </c>
      <c r="X17" s="78">
        <f t="shared" si="14"/>
        <v>97.266351796192936</v>
      </c>
      <c r="Y17" s="78">
        <f t="shared" si="14"/>
        <v>96.944315185357539</v>
      </c>
      <c r="Z17" s="78">
        <f t="shared" si="14"/>
        <v>97.45431828830236</v>
      </c>
      <c r="AA17" s="78">
        <f t="shared" si="14"/>
        <v>97.14016341923319</v>
      </c>
      <c r="AB17" s="78">
        <f t="shared" si="14"/>
        <v>97.764669357342441</v>
      </c>
    </row>
    <row r="18" spans="1:29" ht="15" customHeight="1">
      <c r="A18" s="76" t="s">
        <v>67</v>
      </c>
      <c r="B18" s="77">
        <f t="shared" si="15"/>
        <v>79041</v>
      </c>
      <c r="C18" s="77">
        <v>38766</v>
      </c>
      <c r="D18" s="77">
        <v>40275</v>
      </c>
      <c r="E18" s="77">
        <f t="shared" si="16"/>
        <v>52723</v>
      </c>
      <c r="F18" s="77">
        <v>25935</v>
      </c>
      <c r="G18" s="77">
        <v>26788</v>
      </c>
      <c r="H18" s="77">
        <f t="shared" si="17"/>
        <v>26318</v>
      </c>
      <c r="I18" s="77">
        <v>12831</v>
      </c>
      <c r="J18" s="77">
        <v>13487</v>
      </c>
      <c r="K18" s="77">
        <f t="shared" si="18"/>
        <v>75691</v>
      </c>
      <c r="L18" s="77">
        <v>37018</v>
      </c>
      <c r="M18" s="77">
        <v>38673</v>
      </c>
      <c r="N18" s="77">
        <f t="shared" si="19"/>
        <v>50382</v>
      </c>
      <c r="O18" s="77">
        <v>24758</v>
      </c>
      <c r="P18" s="77">
        <v>25624</v>
      </c>
      <c r="Q18" s="77">
        <f t="shared" si="20"/>
        <v>25309</v>
      </c>
      <c r="R18" s="77">
        <v>12260</v>
      </c>
      <c r="S18" s="77">
        <v>13049</v>
      </c>
      <c r="T18" s="78">
        <f t="shared" si="14"/>
        <v>95.761693298414755</v>
      </c>
      <c r="U18" s="78">
        <f t="shared" si="14"/>
        <v>95.490894082443376</v>
      </c>
      <c r="V18" s="78">
        <f t="shared" si="14"/>
        <v>96.022346368715077</v>
      </c>
      <c r="W18" s="78">
        <f t="shared" si="14"/>
        <v>95.559812605504234</v>
      </c>
      <c r="X18" s="78">
        <f t="shared" si="14"/>
        <v>95.461731251204938</v>
      </c>
      <c r="Y18" s="78">
        <f t="shared" si="14"/>
        <v>95.654770792892336</v>
      </c>
      <c r="Z18" s="78">
        <f t="shared" si="14"/>
        <v>96.166122045748153</v>
      </c>
      <c r="AA18" s="78">
        <f t="shared" si="14"/>
        <v>95.549840230691302</v>
      </c>
      <c r="AB18" s="78">
        <f t="shared" si="14"/>
        <v>96.752428264254462</v>
      </c>
    </row>
    <row r="19" spans="1:29" ht="15" customHeight="1">
      <c r="A19" s="76" t="s">
        <v>68</v>
      </c>
      <c r="B19" s="77">
        <f t="shared" si="15"/>
        <v>97967</v>
      </c>
      <c r="C19" s="77">
        <v>49281</v>
      </c>
      <c r="D19" s="77">
        <v>48686</v>
      </c>
      <c r="E19" s="77">
        <f t="shared" si="16"/>
        <v>65863</v>
      </c>
      <c r="F19" s="77">
        <v>32441</v>
      </c>
      <c r="G19" s="77">
        <v>33422</v>
      </c>
      <c r="H19" s="77">
        <f t="shared" si="17"/>
        <v>32104</v>
      </c>
      <c r="I19" s="77">
        <v>16840</v>
      </c>
      <c r="J19" s="77">
        <v>15264</v>
      </c>
      <c r="K19" s="77">
        <f t="shared" si="18"/>
        <v>83905</v>
      </c>
      <c r="L19" s="77">
        <v>42180</v>
      </c>
      <c r="M19" s="77">
        <v>41725</v>
      </c>
      <c r="N19" s="77">
        <f t="shared" si="19"/>
        <v>56792</v>
      </c>
      <c r="O19" s="77">
        <v>27801</v>
      </c>
      <c r="P19" s="77">
        <v>28991</v>
      </c>
      <c r="Q19" s="77">
        <f t="shared" si="20"/>
        <v>27113</v>
      </c>
      <c r="R19" s="77">
        <v>14379</v>
      </c>
      <c r="S19" s="77">
        <v>12734</v>
      </c>
      <c r="T19" s="78">
        <f t="shared" si="14"/>
        <v>85.646186981330459</v>
      </c>
      <c r="U19" s="78">
        <f t="shared" si="14"/>
        <v>85.590795641322217</v>
      </c>
      <c r="V19" s="78">
        <f t="shared" si="14"/>
        <v>85.702255268454991</v>
      </c>
      <c r="W19" s="78">
        <f t="shared" si="14"/>
        <v>86.227472177094882</v>
      </c>
      <c r="X19" s="78">
        <f t="shared" si="14"/>
        <v>85.697111679664616</v>
      </c>
      <c r="Y19" s="78">
        <f t="shared" si="14"/>
        <v>86.742265573574301</v>
      </c>
      <c r="Z19" s="78">
        <f t="shared" si="14"/>
        <v>84.45365063543484</v>
      </c>
      <c r="AA19" s="78">
        <f t="shared" si="14"/>
        <v>85.38598574821853</v>
      </c>
      <c r="AB19" s="78">
        <f t="shared" si="14"/>
        <v>83.425052410901472</v>
      </c>
    </row>
    <row r="20" spans="1:29" ht="15" customHeight="1">
      <c r="A20" s="76" t="s">
        <v>69</v>
      </c>
      <c r="B20" s="77">
        <f t="shared" si="15"/>
        <v>5835</v>
      </c>
      <c r="C20" s="77">
        <v>2972</v>
      </c>
      <c r="D20" s="77">
        <v>2863</v>
      </c>
      <c r="E20" s="77">
        <f t="shared" si="16"/>
        <v>3907</v>
      </c>
      <c r="F20" s="77">
        <v>2011</v>
      </c>
      <c r="G20" s="77">
        <v>1896</v>
      </c>
      <c r="H20" s="77">
        <f t="shared" si="17"/>
        <v>1928</v>
      </c>
      <c r="I20" s="77">
        <v>961</v>
      </c>
      <c r="J20" s="77">
        <v>967</v>
      </c>
      <c r="K20" s="77">
        <f t="shared" si="18"/>
        <v>5422</v>
      </c>
      <c r="L20" s="77">
        <v>2790</v>
      </c>
      <c r="M20" s="77">
        <v>2632</v>
      </c>
      <c r="N20" s="77">
        <f t="shared" si="19"/>
        <v>3611</v>
      </c>
      <c r="O20" s="77">
        <v>1871</v>
      </c>
      <c r="P20" s="77">
        <v>1740</v>
      </c>
      <c r="Q20" s="77">
        <f t="shared" si="20"/>
        <v>1811</v>
      </c>
      <c r="R20" s="77">
        <v>919</v>
      </c>
      <c r="S20" s="77">
        <v>892</v>
      </c>
      <c r="T20" s="78">
        <f t="shared" si="14"/>
        <v>92.922022279348766</v>
      </c>
      <c r="U20" s="78">
        <f t="shared" si="14"/>
        <v>93.876177658142666</v>
      </c>
      <c r="V20" s="78">
        <f t="shared" si="14"/>
        <v>91.931540342298291</v>
      </c>
      <c r="W20" s="78">
        <f t="shared" si="14"/>
        <v>92.423854619912987</v>
      </c>
      <c r="X20" s="78">
        <f t="shared" si="14"/>
        <v>93.038289408254599</v>
      </c>
      <c r="Y20" s="78">
        <f t="shared" si="14"/>
        <v>91.77215189873418</v>
      </c>
      <c r="Z20" s="78">
        <f t="shared" si="14"/>
        <v>93.931535269709542</v>
      </c>
      <c r="AA20" s="78">
        <f t="shared" si="14"/>
        <v>95.629552549427672</v>
      </c>
      <c r="AB20" s="78">
        <f t="shared" si="14"/>
        <v>92.244053774560498</v>
      </c>
    </row>
    <row r="21" spans="1:29">
      <c r="A21" s="82" t="s">
        <v>63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V21" s="84"/>
      <c r="W21" s="84"/>
      <c r="X21" s="84"/>
      <c r="Y21" s="84"/>
      <c r="Z21" s="84"/>
      <c r="AA21" s="84"/>
      <c r="AB21" s="84"/>
      <c r="AC21" s="84"/>
    </row>
    <row r="22" spans="1:29">
      <c r="A22" s="82" t="s">
        <v>62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V22" s="84"/>
      <c r="W22" s="84"/>
      <c r="X22" s="84"/>
      <c r="Y22" s="84"/>
      <c r="Z22" s="84"/>
      <c r="AA22" s="84"/>
      <c r="AB22" s="84"/>
      <c r="AC22" s="84"/>
    </row>
    <row r="23" spans="1:29">
      <c r="A23" s="85" t="s">
        <v>70</v>
      </c>
      <c r="B23" s="83"/>
      <c r="C23" s="83"/>
      <c r="D23" s="83"/>
      <c r="E23" s="83"/>
      <c r="F23" s="83"/>
      <c r="G23" s="83"/>
      <c r="H23" s="83"/>
      <c r="I23" s="83"/>
      <c r="J23" s="83"/>
      <c r="K23" s="86"/>
      <c r="L23" s="83"/>
      <c r="M23" s="83"/>
      <c r="N23" s="83"/>
      <c r="O23" s="83"/>
      <c r="P23" s="83"/>
      <c r="Q23" s="83"/>
      <c r="R23" s="83"/>
      <c r="S23" s="83"/>
      <c r="V23" s="84"/>
      <c r="W23" s="84"/>
      <c r="X23" s="84"/>
      <c r="Y23" s="84"/>
      <c r="Z23" s="84"/>
      <c r="AA23" s="84"/>
      <c r="AB23" s="84"/>
      <c r="AC23" s="84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16.140625" style="87" customWidth="1"/>
    <col min="3" max="4" width="5" style="87" bestFit="1" customWidth="1"/>
    <col min="5" max="249" width="11.42578125" style="87"/>
    <col min="250" max="250" width="23.85546875" style="87" customWidth="1"/>
    <col min="251" max="251" width="9" style="87" customWidth="1"/>
    <col min="252" max="259" width="11.42578125" style="87"/>
    <col min="260" max="260" width="3.85546875" style="87" customWidth="1"/>
    <col min="261" max="505" width="11.42578125" style="87"/>
    <col min="506" max="506" width="23.85546875" style="87" customWidth="1"/>
    <col min="507" max="507" width="9" style="87" customWidth="1"/>
    <col min="508" max="515" width="11.42578125" style="87"/>
    <col min="516" max="516" width="3.85546875" style="87" customWidth="1"/>
    <col min="517" max="761" width="11.42578125" style="87"/>
    <col min="762" max="762" width="23.85546875" style="87" customWidth="1"/>
    <col min="763" max="763" width="9" style="87" customWidth="1"/>
    <col min="764" max="771" width="11.42578125" style="87"/>
    <col min="772" max="772" width="3.85546875" style="87" customWidth="1"/>
    <col min="773" max="1017" width="11.42578125" style="87"/>
    <col min="1018" max="1018" width="23.85546875" style="87" customWidth="1"/>
    <col min="1019" max="1019" width="9" style="87" customWidth="1"/>
    <col min="1020" max="1027" width="11.42578125" style="87"/>
    <col min="1028" max="1028" width="3.85546875" style="87" customWidth="1"/>
    <col min="1029" max="1273" width="11.42578125" style="87"/>
    <col min="1274" max="1274" width="23.85546875" style="87" customWidth="1"/>
    <col min="1275" max="1275" width="9" style="87" customWidth="1"/>
    <col min="1276" max="1283" width="11.42578125" style="87"/>
    <col min="1284" max="1284" width="3.85546875" style="87" customWidth="1"/>
    <col min="1285" max="1529" width="11.42578125" style="87"/>
    <col min="1530" max="1530" width="23.85546875" style="87" customWidth="1"/>
    <col min="1531" max="1531" width="9" style="87" customWidth="1"/>
    <col min="1532" max="1539" width="11.42578125" style="87"/>
    <col min="1540" max="1540" width="3.85546875" style="87" customWidth="1"/>
    <col min="1541" max="1785" width="11.42578125" style="87"/>
    <col min="1786" max="1786" width="23.85546875" style="87" customWidth="1"/>
    <col min="1787" max="1787" width="9" style="87" customWidth="1"/>
    <col min="1788" max="1795" width="11.42578125" style="87"/>
    <col min="1796" max="1796" width="3.85546875" style="87" customWidth="1"/>
    <col min="1797" max="2041" width="11.42578125" style="87"/>
    <col min="2042" max="2042" width="23.85546875" style="87" customWidth="1"/>
    <col min="2043" max="2043" width="9" style="87" customWidth="1"/>
    <col min="2044" max="2051" width="11.42578125" style="87"/>
    <col min="2052" max="2052" width="3.85546875" style="87" customWidth="1"/>
    <col min="2053" max="2297" width="11.42578125" style="87"/>
    <col min="2298" max="2298" width="23.85546875" style="87" customWidth="1"/>
    <col min="2299" max="2299" width="9" style="87" customWidth="1"/>
    <col min="2300" max="2307" width="11.42578125" style="87"/>
    <col min="2308" max="2308" width="3.85546875" style="87" customWidth="1"/>
    <col min="2309" max="2553" width="11.42578125" style="87"/>
    <col min="2554" max="2554" width="23.85546875" style="87" customWidth="1"/>
    <col min="2555" max="2555" width="9" style="87" customWidth="1"/>
    <col min="2556" max="2563" width="11.42578125" style="87"/>
    <col min="2564" max="2564" width="3.85546875" style="87" customWidth="1"/>
    <col min="2565" max="2809" width="11.42578125" style="87"/>
    <col min="2810" max="2810" width="23.85546875" style="87" customWidth="1"/>
    <col min="2811" max="2811" width="9" style="87" customWidth="1"/>
    <col min="2812" max="2819" width="11.42578125" style="87"/>
    <col min="2820" max="2820" width="3.85546875" style="87" customWidth="1"/>
    <col min="2821" max="3065" width="11.42578125" style="87"/>
    <col min="3066" max="3066" width="23.85546875" style="87" customWidth="1"/>
    <col min="3067" max="3067" width="9" style="87" customWidth="1"/>
    <col min="3068" max="3075" width="11.42578125" style="87"/>
    <col min="3076" max="3076" width="3.85546875" style="87" customWidth="1"/>
    <col min="3077" max="3321" width="11.42578125" style="87"/>
    <col min="3322" max="3322" width="23.85546875" style="87" customWidth="1"/>
    <col min="3323" max="3323" width="9" style="87" customWidth="1"/>
    <col min="3324" max="3331" width="11.42578125" style="87"/>
    <col min="3332" max="3332" width="3.85546875" style="87" customWidth="1"/>
    <col min="3333" max="3577" width="11.42578125" style="87"/>
    <col min="3578" max="3578" width="23.85546875" style="87" customWidth="1"/>
    <col min="3579" max="3579" width="9" style="87" customWidth="1"/>
    <col min="3580" max="3587" width="11.42578125" style="87"/>
    <col min="3588" max="3588" width="3.85546875" style="87" customWidth="1"/>
    <col min="3589" max="3833" width="11.42578125" style="87"/>
    <col min="3834" max="3834" width="23.85546875" style="87" customWidth="1"/>
    <col min="3835" max="3835" width="9" style="87" customWidth="1"/>
    <col min="3836" max="3843" width="11.42578125" style="87"/>
    <col min="3844" max="3844" width="3.85546875" style="87" customWidth="1"/>
    <col min="3845" max="4089" width="11.42578125" style="87"/>
    <col min="4090" max="4090" width="23.85546875" style="87" customWidth="1"/>
    <col min="4091" max="4091" width="9" style="87" customWidth="1"/>
    <col min="4092" max="4099" width="11.42578125" style="87"/>
    <col min="4100" max="4100" width="3.85546875" style="87" customWidth="1"/>
    <col min="4101" max="4345" width="11.42578125" style="87"/>
    <col min="4346" max="4346" width="23.85546875" style="87" customWidth="1"/>
    <col min="4347" max="4347" width="9" style="87" customWidth="1"/>
    <col min="4348" max="4355" width="11.42578125" style="87"/>
    <col min="4356" max="4356" width="3.85546875" style="87" customWidth="1"/>
    <col min="4357" max="4601" width="11.42578125" style="87"/>
    <col min="4602" max="4602" width="23.85546875" style="87" customWidth="1"/>
    <col min="4603" max="4603" width="9" style="87" customWidth="1"/>
    <col min="4604" max="4611" width="11.42578125" style="87"/>
    <col min="4612" max="4612" width="3.85546875" style="87" customWidth="1"/>
    <col min="4613" max="4857" width="11.42578125" style="87"/>
    <col min="4858" max="4858" width="23.85546875" style="87" customWidth="1"/>
    <col min="4859" max="4859" width="9" style="87" customWidth="1"/>
    <col min="4860" max="4867" width="11.42578125" style="87"/>
    <col min="4868" max="4868" width="3.85546875" style="87" customWidth="1"/>
    <col min="4869" max="5113" width="11.42578125" style="87"/>
    <col min="5114" max="5114" width="23.85546875" style="87" customWidth="1"/>
    <col min="5115" max="5115" width="9" style="87" customWidth="1"/>
    <col min="5116" max="5123" width="11.42578125" style="87"/>
    <col min="5124" max="5124" width="3.85546875" style="87" customWidth="1"/>
    <col min="5125" max="5369" width="11.42578125" style="87"/>
    <col min="5370" max="5370" width="23.85546875" style="87" customWidth="1"/>
    <col min="5371" max="5371" width="9" style="87" customWidth="1"/>
    <col min="5372" max="5379" width="11.42578125" style="87"/>
    <col min="5380" max="5380" width="3.85546875" style="87" customWidth="1"/>
    <col min="5381" max="5625" width="11.42578125" style="87"/>
    <col min="5626" max="5626" width="23.85546875" style="87" customWidth="1"/>
    <col min="5627" max="5627" width="9" style="87" customWidth="1"/>
    <col min="5628" max="5635" width="11.42578125" style="87"/>
    <col min="5636" max="5636" width="3.85546875" style="87" customWidth="1"/>
    <col min="5637" max="5881" width="11.42578125" style="87"/>
    <col min="5882" max="5882" width="23.85546875" style="87" customWidth="1"/>
    <col min="5883" max="5883" width="9" style="87" customWidth="1"/>
    <col min="5884" max="5891" width="11.42578125" style="87"/>
    <col min="5892" max="5892" width="3.85546875" style="87" customWidth="1"/>
    <col min="5893" max="6137" width="11.42578125" style="87"/>
    <col min="6138" max="6138" width="23.85546875" style="87" customWidth="1"/>
    <col min="6139" max="6139" width="9" style="87" customWidth="1"/>
    <col min="6140" max="6147" width="11.42578125" style="87"/>
    <col min="6148" max="6148" width="3.85546875" style="87" customWidth="1"/>
    <col min="6149" max="6393" width="11.42578125" style="87"/>
    <col min="6394" max="6394" width="23.85546875" style="87" customWidth="1"/>
    <col min="6395" max="6395" width="9" style="87" customWidth="1"/>
    <col min="6396" max="6403" width="11.42578125" style="87"/>
    <col min="6404" max="6404" width="3.85546875" style="87" customWidth="1"/>
    <col min="6405" max="6649" width="11.42578125" style="87"/>
    <col min="6650" max="6650" width="23.85546875" style="87" customWidth="1"/>
    <col min="6651" max="6651" width="9" style="87" customWidth="1"/>
    <col min="6652" max="6659" width="11.42578125" style="87"/>
    <col min="6660" max="6660" width="3.85546875" style="87" customWidth="1"/>
    <col min="6661" max="6905" width="11.42578125" style="87"/>
    <col min="6906" max="6906" width="23.85546875" style="87" customWidth="1"/>
    <col min="6907" max="6907" width="9" style="87" customWidth="1"/>
    <col min="6908" max="6915" width="11.42578125" style="87"/>
    <col min="6916" max="6916" width="3.85546875" style="87" customWidth="1"/>
    <col min="6917" max="7161" width="11.42578125" style="87"/>
    <col min="7162" max="7162" width="23.85546875" style="87" customWidth="1"/>
    <col min="7163" max="7163" width="9" style="87" customWidth="1"/>
    <col min="7164" max="7171" width="11.42578125" style="87"/>
    <col min="7172" max="7172" width="3.85546875" style="87" customWidth="1"/>
    <col min="7173" max="7417" width="11.42578125" style="87"/>
    <col min="7418" max="7418" width="23.85546875" style="87" customWidth="1"/>
    <col min="7419" max="7419" width="9" style="87" customWidth="1"/>
    <col min="7420" max="7427" width="11.42578125" style="87"/>
    <col min="7428" max="7428" width="3.85546875" style="87" customWidth="1"/>
    <col min="7429" max="7673" width="11.42578125" style="87"/>
    <col min="7674" max="7674" width="23.85546875" style="87" customWidth="1"/>
    <col min="7675" max="7675" width="9" style="87" customWidth="1"/>
    <col min="7676" max="7683" width="11.42578125" style="87"/>
    <col min="7684" max="7684" width="3.85546875" style="87" customWidth="1"/>
    <col min="7685" max="7929" width="11.42578125" style="87"/>
    <col min="7930" max="7930" width="23.85546875" style="87" customWidth="1"/>
    <col min="7931" max="7931" width="9" style="87" customWidth="1"/>
    <col min="7932" max="7939" width="11.42578125" style="87"/>
    <col min="7940" max="7940" width="3.85546875" style="87" customWidth="1"/>
    <col min="7941" max="8185" width="11.42578125" style="87"/>
    <col min="8186" max="8186" width="23.85546875" style="87" customWidth="1"/>
    <col min="8187" max="8187" width="9" style="87" customWidth="1"/>
    <col min="8188" max="8195" width="11.42578125" style="87"/>
    <col min="8196" max="8196" width="3.85546875" style="87" customWidth="1"/>
    <col min="8197" max="8441" width="11.42578125" style="87"/>
    <col min="8442" max="8442" width="23.85546875" style="87" customWidth="1"/>
    <col min="8443" max="8443" width="9" style="87" customWidth="1"/>
    <col min="8444" max="8451" width="11.42578125" style="87"/>
    <col min="8452" max="8452" width="3.85546875" style="87" customWidth="1"/>
    <col min="8453" max="8697" width="11.42578125" style="87"/>
    <col min="8698" max="8698" width="23.85546875" style="87" customWidth="1"/>
    <col min="8699" max="8699" width="9" style="87" customWidth="1"/>
    <col min="8700" max="8707" width="11.42578125" style="87"/>
    <col min="8708" max="8708" width="3.85546875" style="87" customWidth="1"/>
    <col min="8709" max="8953" width="11.42578125" style="87"/>
    <col min="8954" max="8954" width="23.85546875" style="87" customWidth="1"/>
    <col min="8955" max="8955" width="9" style="87" customWidth="1"/>
    <col min="8956" max="8963" width="11.42578125" style="87"/>
    <col min="8964" max="8964" width="3.85546875" style="87" customWidth="1"/>
    <col min="8965" max="9209" width="11.42578125" style="87"/>
    <col min="9210" max="9210" width="23.85546875" style="87" customWidth="1"/>
    <col min="9211" max="9211" width="9" style="87" customWidth="1"/>
    <col min="9212" max="9219" width="11.42578125" style="87"/>
    <col min="9220" max="9220" width="3.85546875" style="87" customWidth="1"/>
    <col min="9221" max="9465" width="11.42578125" style="87"/>
    <col min="9466" max="9466" width="23.85546875" style="87" customWidth="1"/>
    <col min="9467" max="9467" width="9" style="87" customWidth="1"/>
    <col min="9468" max="9475" width="11.42578125" style="87"/>
    <col min="9476" max="9476" width="3.85546875" style="87" customWidth="1"/>
    <col min="9477" max="9721" width="11.42578125" style="87"/>
    <col min="9722" max="9722" width="23.85546875" style="87" customWidth="1"/>
    <col min="9723" max="9723" width="9" style="87" customWidth="1"/>
    <col min="9724" max="9731" width="11.42578125" style="87"/>
    <col min="9732" max="9732" width="3.85546875" style="87" customWidth="1"/>
    <col min="9733" max="9977" width="11.42578125" style="87"/>
    <col min="9978" max="9978" width="23.85546875" style="87" customWidth="1"/>
    <col min="9979" max="9979" width="9" style="87" customWidth="1"/>
    <col min="9980" max="9987" width="11.42578125" style="87"/>
    <col min="9988" max="9988" width="3.85546875" style="87" customWidth="1"/>
    <col min="9989" max="10233" width="11.42578125" style="87"/>
    <col min="10234" max="10234" width="23.85546875" style="87" customWidth="1"/>
    <col min="10235" max="10235" width="9" style="87" customWidth="1"/>
    <col min="10236" max="10243" width="11.42578125" style="87"/>
    <col min="10244" max="10244" width="3.85546875" style="87" customWidth="1"/>
    <col min="10245" max="10489" width="11.42578125" style="87"/>
    <col min="10490" max="10490" width="23.85546875" style="87" customWidth="1"/>
    <col min="10491" max="10491" width="9" style="87" customWidth="1"/>
    <col min="10492" max="10499" width="11.42578125" style="87"/>
    <col min="10500" max="10500" width="3.85546875" style="87" customWidth="1"/>
    <col min="10501" max="10745" width="11.42578125" style="87"/>
    <col min="10746" max="10746" width="23.85546875" style="87" customWidth="1"/>
    <col min="10747" max="10747" width="9" style="87" customWidth="1"/>
    <col min="10748" max="10755" width="11.42578125" style="87"/>
    <col min="10756" max="10756" width="3.85546875" style="87" customWidth="1"/>
    <col min="10757" max="11001" width="11.42578125" style="87"/>
    <col min="11002" max="11002" width="23.85546875" style="87" customWidth="1"/>
    <col min="11003" max="11003" width="9" style="87" customWidth="1"/>
    <col min="11004" max="11011" width="11.42578125" style="87"/>
    <col min="11012" max="11012" width="3.85546875" style="87" customWidth="1"/>
    <col min="11013" max="11257" width="11.42578125" style="87"/>
    <col min="11258" max="11258" width="23.85546875" style="87" customWidth="1"/>
    <col min="11259" max="11259" width="9" style="87" customWidth="1"/>
    <col min="11260" max="11267" width="11.42578125" style="87"/>
    <col min="11268" max="11268" width="3.85546875" style="87" customWidth="1"/>
    <col min="11269" max="11513" width="11.42578125" style="87"/>
    <col min="11514" max="11514" width="23.85546875" style="87" customWidth="1"/>
    <col min="11515" max="11515" width="9" style="87" customWidth="1"/>
    <col min="11516" max="11523" width="11.42578125" style="87"/>
    <col min="11524" max="11524" width="3.85546875" style="87" customWidth="1"/>
    <col min="11525" max="11769" width="11.42578125" style="87"/>
    <col min="11770" max="11770" width="23.85546875" style="87" customWidth="1"/>
    <col min="11771" max="11771" width="9" style="87" customWidth="1"/>
    <col min="11772" max="11779" width="11.42578125" style="87"/>
    <col min="11780" max="11780" width="3.85546875" style="87" customWidth="1"/>
    <col min="11781" max="12025" width="11.42578125" style="87"/>
    <col min="12026" max="12026" width="23.85546875" style="87" customWidth="1"/>
    <col min="12027" max="12027" width="9" style="87" customWidth="1"/>
    <col min="12028" max="12035" width="11.42578125" style="87"/>
    <col min="12036" max="12036" width="3.85546875" style="87" customWidth="1"/>
    <col min="12037" max="12281" width="11.42578125" style="87"/>
    <col min="12282" max="12282" width="23.85546875" style="87" customWidth="1"/>
    <col min="12283" max="12283" width="9" style="87" customWidth="1"/>
    <col min="12284" max="12291" width="11.42578125" style="87"/>
    <col min="12292" max="12292" width="3.85546875" style="87" customWidth="1"/>
    <col min="12293" max="12537" width="11.42578125" style="87"/>
    <col min="12538" max="12538" width="23.85546875" style="87" customWidth="1"/>
    <col min="12539" max="12539" width="9" style="87" customWidth="1"/>
    <col min="12540" max="12547" width="11.42578125" style="87"/>
    <col min="12548" max="12548" width="3.85546875" style="87" customWidth="1"/>
    <col min="12549" max="12793" width="11.42578125" style="87"/>
    <col min="12794" max="12794" width="23.85546875" style="87" customWidth="1"/>
    <col min="12795" max="12795" width="9" style="87" customWidth="1"/>
    <col min="12796" max="12803" width="11.42578125" style="87"/>
    <col min="12804" max="12804" width="3.85546875" style="87" customWidth="1"/>
    <col min="12805" max="13049" width="11.42578125" style="87"/>
    <col min="13050" max="13050" width="23.85546875" style="87" customWidth="1"/>
    <col min="13051" max="13051" width="9" style="87" customWidth="1"/>
    <col min="13052" max="13059" width="11.42578125" style="87"/>
    <col min="13060" max="13060" width="3.85546875" style="87" customWidth="1"/>
    <col min="13061" max="13305" width="11.42578125" style="87"/>
    <col min="13306" max="13306" width="23.85546875" style="87" customWidth="1"/>
    <col min="13307" max="13307" width="9" style="87" customWidth="1"/>
    <col min="13308" max="13315" width="11.42578125" style="87"/>
    <col min="13316" max="13316" width="3.85546875" style="87" customWidth="1"/>
    <col min="13317" max="13561" width="11.42578125" style="87"/>
    <col min="13562" max="13562" width="23.85546875" style="87" customWidth="1"/>
    <col min="13563" max="13563" width="9" style="87" customWidth="1"/>
    <col min="13564" max="13571" width="11.42578125" style="87"/>
    <col min="13572" max="13572" width="3.85546875" style="87" customWidth="1"/>
    <col min="13573" max="13817" width="11.42578125" style="87"/>
    <col min="13818" max="13818" width="23.85546875" style="87" customWidth="1"/>
    <col min="13819" max="13819" width="9" style="87" customWidth="1"/>
    <col min="13820" max="13827" width="11.42578125" style="87"/>
    <col min="13828" max="13828" width="3.85546875" style="87" customWidth="1"/>
    <col min="13829" max="14073" width="11.42578125" style="87"/>
    <col min="14074" max="14074" width="23.85546875" style="87" customWidth="1"/>
    <col min="14075" max="14075" width="9" style="87" customWidth="1"/>
    <col min="14076" max="14083" width="11.42578125" style="87"/>
    <col min="14084" max="14084" width="3.85546875" style="87" customWidth="1"/>
    <col min="14085" max="14329" width="11.42578125" style="87"/>
    <col min="14330" max="14330" width="23.85546875" style="87" customWidth="1"/>
    <col min="14331" max="14331" width="9" style="87" customWidth="1"/>
    <col min="14332" max="14339" width="11.42578125" style="87"/>
    <col min="14340" max="14340" width="3.85546875" style="87" customWidth="1"/>
    <col min="14341" max="14585" width="11.42578125" style="87"/>
    <col min="14586" max="14586" width="23.85546875" style="87" customWidth="1"/>
    <col min="14587" max="14587" width="9" style="87" customWidth="1"/>
    <col min="14588" max="14595" width="11.42578125" style="87"/>
    <col min="14596" max="14596" width="3.85546875" style="87" customWidth="1"/>
    <col min="14597" max="14841" width="11.42578125" style="87"/>
    <col min="14842" max="14842" width="23.85546875" style="87" customWidth="1"/>
    <col min="14843" max="14843" width="9" style="87" customWidth="1"/>
    <col min="14844" max="14851" width="11.42578125" style="87"/>
    <col min="14852" max="14852" width="3.85546875" style="87" customWidth="1"/>
    <col min="14853" max="15097" width="11.42578125" style="87"/>
    <col min="15098" max="15098" width="23.85546875" style="87" customWidth="1"/>
    <col min="15099" max="15099" width="9" style="87" customWidth="1"/>
    <col min="15100" max="15107" width="11.42578125" style="87"/>
    <col min="15108" max="15108" width="3.85546875" style="87" customWidth="1"/>
    <col min="15109" max="15353" width="11.42578125" style="87"/>
    <col min="15354" max="15354" width="23.85546875" style="87" customWidth="1"/>
    <col min="15355" max="15355" width="9" style="87" customWidth="1"/>
    <col min="15356" max="15363" width="11.42578125" style="87"/>
    <col min="15364" max="15364" width="3.85546875" style="87" customWidth="1"/>
    <col min="15365" max="15609" width="11.42578125" style="87"/>
    <col min="15610" max="15610" width="23.85546875" style="87" customWidth="1"/>
    <col min="15611" max="15611" width="9" style="87" customWidth="1"/>
    <col min="15612" max="15619" width="11.42578125" style="87"/>
    <col min="15620" max="15620" width="3.85546875" style="87" customWidth="1"/>
    <col min="15621" max="15865" width="11.42578125" style="87"/>
    <col min="15866" max="15866" width="23.85546875" style="87" customWidth="1"/>
    <col min="15867" max="15867" width="9" style="87" customWidth="1"/>
    <col min="15868" max="15875" width="11.42578125" style="87"/>
    <col min="15876" max="15876" width="3.85546875" style="87" customWidth="1"/>
    <col min="15877" max="16121" width="11.42578125" style="87"/>
    <col min="16122" max="16122" width="23.85546875" style="87" customWidth="1"/>
    <col min="16123" max="16123" width="9" style="87" customWidth="1"/>
    <col min="16124" max="16131" width="11.42578125" style="87"/>
    <col min="16132" max="16132" width="3.85546875" style="87" customWidth="1"/>
    <col min="16133" max="16384" width="11.42578125" style="87"/>
  </cols>
  <sheetData>
    <row r="1" spans="2:4" ht="15" customHeight="1"/>
    <row r="2" spans="2:4">
      <c r="B2" s="88" t="s">
        <v>58</v>
      </c>
      <c r="C2" s="89">
        <v>2010</v>
      </c>
      <c r="D2" s="88">
        <v>2015</v>
      </c>
    </row>
    <row r="3" spans="2:4">
      <c r="B3" s="90" t="s">
        <v>75</v>
      </c>
      <c r="C3" s="91">
        <v>87.762815667080943</v>
      </c>
      <c r="D3" s="91">
        <v>85.646186981330459</v>
      </c>
    </row>
    <row r="4" spans="2:4">
      <c r="B4" s="90" t="s">
        <v>71</v>
      </c>
      <c r="C4" s="91">
        <v>81.030444964871194</v>
      </c>
      <c r="D4" s="91">
        <v>92.922022279348766</v>
      </c>
    </row>
    <row r="5" spans="2:4">
      <c r="B5" s="90" t="s">
        <v>74</v>
      </c>
      <c r="C5" s="91">
        <v>92.700605997283461</v>
      </c>
      <c r="D5" s="91">
        <v>95.761693298414755</v>
      </c>
    </row>
    <row r="6" spans="2:4">
      <c r="B6" s="90" t="s">
        <v>73</v>
      </c>
      <c r="C6" s="91">
        <v>80.645555193747967</v>
      </c>
      <c r="D6" s="91">
        <v>96.742234143808943</v>
      </c>
    </row>
    <row r="7" spans="2:4">
      <c r="B7" s="90" t="s">
        <v>72</v>
      </c>
      <c r="C7" s="91">
        <v>91.753944660416181</v>
      </c>
      <c r="D7" s="91">
        <v>97.222362252356703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02" t="s">
        <v>4</v>
      </c>
      <c r="C6" s="103"/>
      <c r="D6" s="103"/>
      <c r="E6" s="103"/>
      <c r="F6" s="103"/>
      <c r="G6" s="3"/>
      <c r="H6" s="117"/>
      <c r="I6" s="117"/>
      <c r="J6" s="117"/>
      <c r="K6" s="117"/>
      <c r="M6" s="117"/>
      <c r="N6" s="117"/>
      <c r="O6" s="117"/>
      <c r="P6" s="117"/>
      <c r="Q6" s="25"/>
    </row>
    <row r="7" spans="2:17" ht="15.75" thickBot="1">
      <c r="B7" s="104" t="s">
        <v>5</v>
      </c>
      <c r="C7" s="103"/>
      <c r="D7" s="103"/>
      <c r="E7" s="103"/>
      <c r="F7" s="103"/>
      <c r="G7" s="3"/>
      <c r="H7" s="117"/>
      <c r="I7" s="117"/>
      <c r="J7" s="117"/>
      <c r="K7" s="117"/>
      <c r="L7" s="25"/>
      <c r="M7" s="117"/>
      <c r="N7" s="117"/>
      <c r="O7" s="117"/>
      <c r="P7" s="117"/>
      <c r="Q7" s="25"/>
    </row>
    <row r="8" spans="2:17" ht="15.75" thickBot="1">
      <c r="B8" s="105" t="s">
        <v>6</v>
      </c>
      <c r="C8" s="106"/>
      <c r="D8" s="109" t="s">
        <v>7</v>
      </c>
      <c r="E8" s="110"/>
      <c r="F8" s="111" t="s">
        <v>2</v>
      </c>
      <c r="G8" s="3"/>
      <c r="H8" s="118"/>
      <c r="I8" s="120" t="s">
        <v>7</v>
      </c>
      <c r="J8" s="121"/>
      <c r="K8" s="122" t="s">
        <v>2</v>
      </c>
      <c r="L8" s="25"/>
      <c r="M8" s="118"/>
      <c r="N8" s="120" t="s">
        <v>7</v>
      </c>
      <c r="O8" s="121"/>
      <c r="P8" s="122" t="s">
        <v>2</v>
      </c>
      <c r="Q8" s="25"/>
    </row>
    <row r="9" spans="2:17" ht="15.75" thickBot="1">
      <c r="B9" s="107"/>
      <c r="C9" s="108"/>
      <c r="D9" s="4" t="s">
        <v>8</v>
      </c>
      <c r="E9" s="5" t="s">
        <v>9</v>
      </c>
      <c r="F9" s="112"/>
      <c r="G9" s="3"/>
      <c r="H9" s="119"/>
      <c r="I9" s="26" t="s">
        <v>8</v>
      </c>
      <c r="J9" s="27" t="s">
        <v>9</v>
      </c>
      <c r="K9" s="123"/>
      <c r="L9" s="25"/>
      <c r="M9" s="119"/>
      <c r="N9" s="26" t="s">
        <v>8</v>
      </c>
      <c r="O9" s="27" t="s">
        <v>9</v>
      </c>
      <c r="P9" s="123"/>
      <c r="Q9" s="25"/>
    </row>
    <row r="10" spans="2:17" ht="21" customHeight="1">
      <c r="B10" s="113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00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00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01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99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00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00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01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99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00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00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01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99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00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00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01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99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00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00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01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99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00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00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01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99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00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00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01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99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00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00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01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99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00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00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01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99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00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00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01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99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00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00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01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99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00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00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01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99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00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00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01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99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00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00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01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99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00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00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01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99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00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00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01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99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00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00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01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99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00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00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01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99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00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00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01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99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00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00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01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99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00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00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01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99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00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00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01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99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00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00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01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99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00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00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01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99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00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00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01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14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3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3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15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14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3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3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15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14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3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3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15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14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3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3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15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14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3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3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15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14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3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3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15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14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3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3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15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16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3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3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3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M6:P6"/>
    <mergeCell ref="M7:P7"/>
    <mergeCell ref="M8:M9"/>
    <mergeCell ref="N8:O8"/>
    <mergeCell ref="P8:P9"/>
    <mergeCell ref="H7:K7"/>
    <mergeCell ref="H8:H9"/>
    <mergeCell ref="I8:J8"/>
    <mergeCell ref="K8:K9"/>
    <mergeCell ref="H6:K6"/>
    <mergeCell ref="B134:B137"/>
    <mergeCell ref="B138:B141"/>
    <mergeCell ref="B126:B129"/>
    <mergeCell ref="B130:B133"/>
    <mergeCell ref="B118:B121"/>
    <mergeCell ref="B122:B125"/>
    <mergeCell ref="B110:B113"/>
    <mergeCell ref="B114:B117"/>
    <mergeCell ref="B102:B105"/>
    <mergeCell ref="B106:B109"/>
    <mergeCell ref="B94:B97"/>
    <mergeCell ref="B98:B101"/>
    <mergeCell ref="B86:B89"/>
    <mergeCell ref="B90:B93"/>
    <mergeCell ref="B78:B81"/>
    <mergeCell ref="B82:B85"/>
    <mergeCell ref="B70:B73"/>
    <mergeCell ref="B74:B77"/>
    <mergeCell ref="B62:B65"/>
    <mergeCell ref="B66:B69"/>
    <mergeCell ref="B54:B57"/>
    <mergeCell ref="B58:B61"/>
    <mergeCell ref="B46:B49"/>
    <mergeCell ref="B50:B53"/>
    <mergeCell ref="B38:B41"/>
    <mergeCell ref="B42:B45"/>
    <mergeCell ref="B30:B33"/>
    <mergeCell ref="B34:B37"/>
    <mergeCell ref="B22:B25"/>
    <mergeCell ref="B26:B29"/>
    <mergeCell ref="B14:B17"/>
    <mergeCell ref="B18:B21"/>
    <mergeCell ref="B6:F6"/>
    <mergeCell ref="B7:F7"/>
    <mergeCell ref="B8:C9"/>
    <mergeCell ref="D8:E8"/>
    <mergeCell ref="F8:F9"/>
    <mergeCell ref="B10:B1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6" t="s">
        <v>48</v>
      </c>
      <c r="C6" s="127"/>
      <c r="D6" s="127"/>
      <c r="E6" s="127"/>
      <c r="F6" s="127"/>
      <c r="H6" s="127"/>
      <c r="I6" s="127"/>
      <c r="J6" s="127"/>
      <c r="L6" s="127"/>
      <c r="M6" s="127"/>
      <c r="N6" s="127"/>
    </row>
    <row r="7" spans="1:15" ht="15.75" thickBot="1">
      <c r="B7" s="128" t="s">
        <v>5</v>
      </c>
      <c r="C7" s="127"/>
      <c r="D7" s="127"/>
      <c r="E7" s="127"/>
      <c r="F7" s="127"/>
      <c r="H7" s="127"/>
      <c r="I7" s="127"/>
      <c r="J7" s="127"/>
      <c r="L7" s="127"/>
      <c r="M7" s="127"/>
      <c r="N7" s="127"/>
    </row>
    <row r="8" spans="1:15" ht="15.75" thickBot="1">
      <c r="B8" s="129" t="s">
        <v>49</v>
      </c>
      <c r="C8" s="130"/>
      <c r="D8" s="133" t="s">
        <v>7</v>
      </c>
      <c r="E8" s="134"/>
      <c r="F8" s="135" t="s">
        <v>2</v>
      </c>
      <c r="H8" s="133" t="s">
        <v>7</v>
      </c>
      <c r="I8" s="134"/>
      <c r="J8" s="135" t="s">
        <v>2</v>
      </c>
      <c r="L8" s="133" t="s">
        <v>7</v>
      </c>
      <c r="M8" s="134"/>
      <c r="N8" s="135" t="s">
        <v>2</v>
      </c>
    </row>
    <row r="9" spans="1:15" ht="15.75" thickBot="1">
      <c r="B9" s="131"/>
      <c r="C9" s="132"/>
      <c r="D9" s="48" t="s">
        <v>8</v>
      </c>
      <c r="E9" s="49" t="s">
        <v>9</v>
      </c>
      <c r="F9" s="136"/>
      <c r="H9" s="48" t="s">
        <v>8</v>
      </c>
      <c r="I9" s="49" t="s">
        <v>9</v>
      </c>
      <c r="J9" s="136"/>
      <c r="L9" s="48" t="s">
        <v>8</v>
      </c>
      <c r="M9" s="49" t="s">
        <v>9</v>
      </c>
      <c r="N9" s="136"/>
    </row>
    <row r="10" spans="1:15">
      <c r="B10" s="124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25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25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25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25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25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25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25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25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25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25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25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25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25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25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25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25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25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25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25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25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25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25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25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25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25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25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25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25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25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25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25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L6:N6"/>
    <mergeCell ref="L7:N7"/>
    <mergeCell ref="L8:M8"/>
    <mergeCell ref="N8:N9"/>
    <mergeCell ref="H6:J6"/>
    <mergeCell ref="H7:J7"/>
    <mergeCell ref="H8:I8"/>
    <mergeCell ref="J8:J9"/>
    <mergeCell ref="B10:B41"/>
    <mergeCell ref="B6:F6"/>
    <mergeCell ref="B7:F7"/>
    <mergeCell ref="B8:C9"/>
    <mergeCell ref="D8:E8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2019-12-13T22:10:09Z</dcterms:modified>
</cp:coreProperties>
</file>