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3.7 VIVIENDA\Tabulados\"/>
    </mc:Choice>
  </mc:AlternateContent>
  <xr:revisionPtr revIDLastSave="0" documentId="13_ncr:1_{8AACB23C-AF04-433B-BA98-1CEF7960D6E6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5" r:id="rId2"/>
    <sheet name="2014_DISCA" sheetId="2" state="hidden" r:id="rId3"/>
    <sheet name="2014_DISCA_SALUD" sheetId="3" state="hidden" r:id="rId4"/>
  </sheets>
  <definedNames>
    <definedName name="_xlnm._FilterDatabase" localSheetId="2" hidden="1">'2014_DISCA'!$C$10:$P$141</definedName>
    <definedName name="_xlnm._FilterDatabase" localSheetId="3" hidden="1">'2014_DISCA_SALUD'!$D$10:$N$42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8" i="1" l="1"/>
  <c r="R8" i="1"/>
  <c r="Q13" i="1"/>
  <c r="Q12" i="1"/>
  <c r="Q11" i="1"/>
  <c r="Q10" i="1"/>
  <c r="Q9" i="1"/>
  <c r="N13" i="1"/>
  <c r="N12" i="1"/>
  <c r="N11" i="1"/>
  <c r="N10" i="1"/>
  <c r="N9" i="1"/>
  <c r="N8" i="1" s="1"/>
  <c r="P8" i="1"/>
  <c r="O8" i="1"/>
  <c r="K10" i="1"/>
  <c r="K11" i="1"/>
  <c r="K12" i="1"/>
  <c r="K13" i="1"/>
  <c r="K9" i="1"/>
  <c r="K8" i="1" s="1"/>
  <c r="L8" i="1"/>
  <c r="M8" i="1"/>
  <c r="H10" i="1"/>
  <c r="H11" i="1"/>
  <c r="H12" i="1"/>
  <c r="H13" i="1"/>
  <c r="H9" i="1"/>
  <c r="H8" i="1" s="1"/>
  <c r="I8" i="1"/>
  <c r="J8" i="1"/>
  <c r="F8" i="1"/>
  <c r="G8" i="1"/>
  <c r="E10" i="1"/>
  <c r="E11" i="1"/>
  <c r="E12" i="1"/>
  <c r="E13" i="1"/>
  <c r="E9" i="1"/>
  <c r="C8" i="1"/>
  <c r="D8" i="1"/>
  <c r="B13" i="1"/>
  <c r="B12" i="1"/>
  <c r="B10" i="1"/>
  <c r="B11" i="1"/>
  <c r="B9" i="1"/>
  <c r="E8" i="1" l="1"/>
  <c r="Q8" i="1"/>
  <c r="B8" i="1"/>
  <c r="Q20" i="1"/>
  <c r="Q19" i="1"/>
  <c r="Q18" i="1"/>
  <c r="Q17" i="1"/>
  <c r="Q16" i="1"/>
  <c r="N20" i="1"/>
  <c r="N19" i="1"/>
  <c r="N18" i="1"/>
  <c r="N17" i="1"/>
  <c r="N15" i="1" s="1"/>
  <c r="N16" i="1"/>
  <c r="K20" i="1"/>
  <c r="K19" i="1"/>
  <c r="K18" i="1"/>
  <c r="K17" i="1"/>
  <c r="K16" i="1"/>
  <c r="H20" i="1"/>
  <c r="H19" i="1"/>
  <c r="H18" i="1"/>
  <c r="H17" i="1"/>
  <c r="H16" i="1"/>
  <c r="E20" i="1"/>
  <c r="E19" i="1"/>
  <c r="E18" i="1"/>
  <c r="E17" i="1"/>
  <c r="E16" i="1"/>
  <c r="E15" i="1" s="1"/>
  <c r="C15" i="1"/>
  <c r="D15" i="1"/>
  <c r="F15" i="1"/>
  <c r="G15" i="1"/>
  <c r="I15" i="1"/>
  <c r="J15" i="1"/>
  <c r="L15" i="1"/>
  <c r="M15" i="1"/>
  <c r="O15" i="1"/>
  <c r="P15" i="1"/>
  <c r="R15" i="1"/>
  <c r="S15" i="1"/>
  <c r="B17" i="1"/>
  <c r="B18" i="1"/>
  <c r="B19" i="1"/>
  <c r="B20" i="1"/>
  <c r="B16" i="1"/>
  <c r="B15" i="1" l="1"/>
  <c r="H15" i="1"/>
  <c r="K15" i="1"/>
  <c r="T15" i="1" s="1"/>
  <c r="Q15" i="1"/>
  <c r="Z15" i="1" s="1"/>
  <c r="T9" i="1"/>
  <c r="U9" i="1"/>
  <c r="V9" i="1"/>
  <c r="W9" i="1"/>
  <c r="X9" i="1"/>
  <c r="Y9" i="1"/>
  <c r="Z9" i="1"/>
  <c r="AA9" i="1"/>
  <c r="AB9" i="1"/>
  <c r="T10" i="1"/>
  <c r="U10" i="1"/>
  <c r="V10" i="1"/>
  <c r="W10" i="1"/>
  <c r="X10" i="1"/>
  <c r="Y10" i="1"/>
  <c r="Z10" i="1"/>
  <c r="AA10" i="1"/>
  <c r="AB10" i="1"/>
  <c r="T11" i="1"/>
  <c r="U11" i="1"/>
  <c r="V11" i="1"/>
  <c r="W11" i="1"/>
  <c r="X11" i="1"/>
  <c r="Y11" i="1"/>
  <c r="Z11" i="1"/>
  <c r="AA11" i="1"/>
  <c r="AB11" i="1"/>
  <c r="T12" i="1"/>
  <c r="U12" i="1"/>
  <c r="V12" i="1"/>
  <c r="W12" i="1"/>
  <c r="X12" i="1"/>
  <c r="Y12" i="1"/>
  <c r="Z12" i="1"/>
  <c r="AA12" i="1"/>
  <c r="AB12" i="1"/>
  <c r="T13" i="1"/>
  <c r="U13" i="1"/>
  <c r="V13" i="1"/>
  <c r="W13" i="1"/>
  <c r="X13" i="1"/>
  <c r="Y13" i="1"/>
  <c r="Z13" i="1"/>
  <c r="AA13" i="1"/>
  <c r="AB13" i="1"/>
  <c r="U15" i="1"/>
  <c r="V15" i="1"/>
  <c r="W15" i="1"/>
  <c r="X15" i="1"/>
  <c r="Y15" i="1"/>
  <c r="AA15" i="1"/>
  <c r="AB15" i="1"/>
  <c r="T16" i="1"/>
  <c r="U16" i="1"/>
  <c r="V16" i="1"/>
  <c r="W16" i="1"/>
  <c r="X16" i="1"/>
  <c r="Y16" i="1"/>
  <c r="Z16" i="1"/>
  <c r="AA16" i="1"/>
  <c r="AB16" i="1"/>
  <c r="T17" i="1"/>
  <c r="U17" i="1"/>
  <c r="V17" i="1"/>
  <c r="W17" i="1"/>
  <c r="X17" i="1"/>
  <c r="Y17" i="1"/>
  <c r="Z17" i="1"/>
  <c r="AA17" i="1"/>
  <c r="AB17" i="1"/>
  <c r="T18" i="1"/>
  <c r="U18" i="1"/>
  <c r="V18" i="1"/>
  <c r="W18" i="1"/>
  <c r="X18" i="1"/>
  <c r="Y18" i="1"/>
  <c r="Z18" i="1"/>
  <c r="AA18" i="1"/>
  <c r="AB18" i="1"/>
  <c r="T19" i="1"/>
  <c r="U19" i="1"/>
  <c r="V19" i="1"/>
  <c r="W19" i="1"/>
  <c r="X19" i="1"/>
  <c r="Y19" i="1"/>
  <c r="Z19" i="1"/>
  <c r="AA19" i="1"/>
  <c r="AB19" i="1"/>
  <c r="T20" i="1"/>
  <c r="U20" i="1"/>
  <c r="V20" i="1"/>
  <c r="W20" i="1"/>
  <c r="X20" i="1"/>
  <c r="Y20" i="1"/>
  <c r="Z20" i="1"/>
  <c r="AA20" i="1"/>
  <c r="AB20" i="1"/>
  <c r="AB8" i="1"/>
  <c r="U8" i="1"/>
  <c r="V8" i="1"/>
  <c r="W8" i="1"/>
  <c r="X8" i="1"/>
  <c r="Y8" i="1"/>
  <c r="Z8" i="1"/>
  <c r="AA8" i="1"/>
  <c r="T8" i="1"/>
</calcChain>
</file>

<file path=xl/sharedStrings.xml><?xml version="1.0" encoding="utf-8"?>
<sst xmlns="http://schemas.openxmlformats.org/spreadsheetml/2006/main" count="466" uniqueCount="72">
  <si>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</si>
  <si>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</si>
  <si>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</si>
  <si>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</si>
  <si>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</si>
  <si>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</si>
  <si>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</si>
  <si>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</si>
  <si>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</si>
  <si>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</si>
  <si>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</si>
  <si>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</si>
  <si>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</si>
  <si>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</si>
  <si>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</si>
  <si>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</si>
  <si>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</si>
  <si>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</si>
  <si>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</si>
  <si>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</si>
  <si>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</si>
  <si>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</si>
  <si>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</si>
  <si>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</si>
  <si>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</si>
  <si>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</si>
  <si>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</si>
  <si>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</si>
  <si>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</si>
  <si>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</si>
  <si>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</si>
  <si>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</si>
  <si>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</si>
  <si>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</si>
  <si>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</si>
  <si>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</si>
  <si>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</si>
  <si>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</si>
  <si>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</si>
  <si>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</si>
  <si>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</si>
  <si>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</si>
  <si>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</si>
  <si>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</si>
  <si>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</si>
  <si>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</si>
  <si>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</si>
  <si>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</si>
  <si>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</si>
  <si>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</si>
  <si>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</si>
  <si>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</si>
  <si>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</si>
  <si>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</si>
  <si>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0 a 17 años</t>
  </si>
  <si>
    <t>0 a 11 años</t>
  </si>
  <si>
    <t>12 a 17 años</t>
  </si>
  <si>
    <t>Total de niñas, niños y adolescentes en viviendas</t>
  </si>
  <si>
    <t>Municipio</t>
  </si>
  <si>
    <t xml:space="preserve">Porcentaje </t>
  </si>
  <si>
    <t xml:space="preserve">          Se refiere a cemento o firme, mosaico, madera u otros recubrimientos.</t>
  </si>
  <si>
    <t>Porcentaje de niñas, niños y adolescentes con piso firme o recubrimiento en su vivienda</t>
  </si>
  <si>
    <t>Total de niñas, niños y adolescentes con piso firme o recubrimiento en su vivienda</t>
  </si>
  <si>
    <t>Nota: La información de viviendas se refiere a las particulares habitadas.</t>
  </si>
  <si>
    <t>03 Baja California Sur</t>
  </si>
  <si>
    <t>001 Comondú</t>
  </si>
  <si>
    <t>002 Mulegé</t>
  </si>
  <si>
    <t>003 La Paz</t>
  </si>
  <si>
    <t>008 Los Cabos</t>
  </si>
  <si>
    <t>009 Loreto</t>
  </si>
  <si>
    <t>FUENTE: INEGI. Censo de Población y Vivienda 2010. Base de datos, Cuestionario Ampliado; y Encuesta Intercensal 2015. Base de datos.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</si>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</sst>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0.0"/>
    <numFmt numFmtId="166" formatCode="\ #\ ###\ ##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5" fillId="0" borderId="0"/>
    <xf numFmtId="0" fontId="7" fillId="0" borderId="0"/>
    <xf numFmtId="0" fontId="2" fillId="0" borderId="0"/>
  </cellStyleXfs>
  <cellXfs count="145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11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164" fontId="4" fillId="0" borderId="15" xfId="1" applyNumberFormat="1" applyFont="1" applyBorder="1" applyAlignment="1">
      <alignment horizontal="right" vertical="top"/>
    </xf>
    <xf numFmtId="164" fontId="4" fillId="0" borderId="16" xfId="1" applyNumberFormat="1" applyFont="1" applyBorder="1" applyAlignment="1">
      <alignment horizontal="right" vertical="top"/>
    </xf>
    <xf numFmtId="164" fontId="4" fillId="0" borderId="17" xfId="1" applyNumberFormat="1" applyFont="1" applyBorder="1" applyAlignment="1">
      <alignment horizontal="right" vertical="top"/>
    </xf>
    <xf numFmtId="0" fontId="4" fillId="0" borderId="19" xfId="1" applyFont="1" applyBorder="1" applyAlignment="1">
      <alignment horizontal="left" vertical="top" wrapText="1"/>
    </xf>
    <xf numFmtId="164" fontId="4" fillId="0" borderId="20" xfId="1" applyNumberFormat="1" applyFont="1" applyBorder="1" applyAlignment="1">
      <alignment horizontal="right" vertical="top"/>
    </xf>
    <xf numFmtId="164" fontId="4" fillId="0" borderId="21" xfId="1" applyNumberFormat="1" applyFont="1" applyBorder="1" applyAlignment="1">
      <alignment horizontal="right" vertical="top"/>
    </xf>
    <xf numFmtId="164" fontId="4" fillId="0" borderId="22" xfId="1" applyNumberFormat="1" applyFont="1" applyBorder="1" applyAlignment="1">
      <alignment horizontal="right" vertical="top"/>
    </xf>
    <xf numFmtId="164" fontId="4" fillId="0" borderId="25" xfId="1" applyNumberFormat="1" applyFont="1" applyBorder="1" applyAlignment="1">
      <alignment horizontal="right" vertical="top"/>
    </xf>
    <xf numFmtId="164" fontId="4" fillId="0" borderId="26" xfId="1" applyNumberFormat="1" applyFont="1" applyBorder="1" applyAlignment="1">
      <alignment horizontal="right" vertical="top"/>
    </xf>
    <xf numFmtId="164" fontId="4" fillId="0" borderId="27" xfId="1" applyNumberFormat="1" applyFont="1" applyBorder="1" applyAlignment="1">
      <alignment horizontal="right" vertical="top"/>
    </xf>
    <xf numFmtId="0" fontId="4" fillId="0" borderId="30" xfId="1" applyFont="1" applyBorder="1" applyAlignment="1">
      <alignment horizontal="left" vertical="top" wrapText="1"/>
    </xf>
    <xf numFmtId="164" fontId="4" fillId="0" borderId="31" xfId="1" applyNumberFormat="1" applyFont="1" applyBorder="1" applyAlignment="1">
      <alignment horizontal="right" vertical="top"/>
    </xf>
    <xf numFmtId="164" fontId="4" fillId="0" borderId="32" xfId="1" applyNumberFormat="1" applyFont="1" applyBorder="1" applyAlignment="1">
      <alignment horizontal="right" vertical="top"/>
    </xf>
    <xf numFmtId="164" fontId="4" fillId="0" borderId="33" xfId="1" applyNumberFormat="1" applyFont="1" applyBorder="1" applyAlignment="1">
      <alignment horizontal="right" vertical="top"/>
    </xf>
    <xf numFmtId="164" fontId="4" fillId="0" borderId="35" xfId="1" applyNumberFormat="1" applyFont="1" applyBorder="1" applyAlignment="1">
      <alignment horizontal="right" vertical="top"/>
    </xf>
    <xf numFmtId="164" fontId="4" fillId="0" borderId="36" xfId="1" applyNumberFormat="1" applyFont="1" applyBorder="1" applyAlignment="1">
      <alignment horizontal="right" vertical="top"/>
    </xf>
    <xf numFmtId="164" fontId="4" fillId="0" borderId="38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4" xfId="1" applyFont="1" applyBorder="1" applyAlignment="1">
      <alignment vertical="center"/>
    </xf>
    <xf numFmtId="0" fontId="5" fillId="0" borderId="0" xfId="2"/>
    <xf numFmtId="0" fontId="6" fillId="0" borderId="11" xfId="2" applyFont="1" applyBorder="1" applyAlignment="1">
      <alignment horizontal="center" wrapText="1"/>
    </xf>
    <xf numFmtId="0" fontId="6" fillId="0" borderId="12" xfId="2" applyFont="1" applyBorder="1" applyAlignment="1">
      <alignment horizontal="center" wrapText="1"/>
    </xf>
    <xf numFmtId="0" fontId="6" fillId="0" borderId="5" xfId="2" applyFont="1" applyBorder="1" applyAlignment="1">
      <alignment horizontal="left" vertical="top" wrapText="1"/>
    </xf>
    <xf numFmtId="164" fontId="6" fillId="0" borderId="15" xfId="2" applyNumberFormat="1" applyFont="1" applyBorder="1" applyAlignment="1">
      <alignment horizontal="right" vertical="top"/>
    </xf>
    <xf numFmtId="164" fontId="6" fillId="0" borderId="16" xfId="2" applyNumberFormat="1" applyFont="1" applyBorder="1" applyAlignment="1">
      <alignment horizontal="right" vertical="top"/>
    </xf>
    <xf numFmtId="164" fontId="6" fillId="0" borderId="17" xfId="2" applyNumberFormat="1" applyFont="1" applyBorder="1" applyAlignment="1">
      <alignment horizontal="right" vertical="top"/>
    </xf>
    <xf numFmtId="0" fontId="6" fillId="0" borderId="19" xfId="2" applyFont="1" applyBorder="1" applyAlignment="1">
      <alignment horizontal="left" vertical="top" wrapText="1"/>
    </xf>
    <xf numFmtId="164" fontId="6" fillId="0" borderId="20" xfId="2" applyNumberFormat="1" applyFont="1" applyBorder="1" applyAlignment="1">
      <alignment horizontal="right" vertical="top"/>
    </xf>
    <xf numFmtId="164" fontId="6" fillId="0" borderId="21" xfId="2" applyNumberFormat="1" applyFont="1" applyBorder="1" applyAlignment="1">
      <alignment horizontal="right" vertical="top"/>
    </xf>
    <xf numFmtId="164" fontId="6" fillId="0" borderId="22" xfId="2" applyNumberFormat="1" applyFont="1" applyBorder="1" applyAlignment="1">
      <alignment horizontal="right" vertical="top"/>
    </xf>
    <xf numFmtId="164" fontId="6" fillId="0" borderId="25" xfId="2" applyNumberFormat="1" applyFont="1" applyBorder="1" applyAlignment="1">
      <alignment horizontal="right" vertical="top"/>
    </xf>
    <xf numFmtId="164" fontId="6" fillId="0" borderId="26" xfId="2" applyNumberFormat="1" applyFont="1" applyBorder="1" applyAlignment="1">
      <alignment horizontal="right" vertical="top"/>
    </xf>
    <xf numFmtId="164" fontId="6" fillId="0" borderId="27" xfId="2" applyNumberFormat="1" applyFont="1" applyBorder="1" applyAlignment="1">
      <alignment horizontal="right" vertical="top"/>
    </xf>
    <xf numFmtId="0" fontId="6" fillId="0" borderId="30" xfId="2" applyFont="1" applyBorder="1" applyAlignment="1">
      <alignment horizontal="left" vertical="top" wrapText="1"/>
    </xf>
    <xf numFmtId="164" fontId="6" fillId="0" borderId="31" xfId="2" applyNumberFormat="1" applyFont="1" applyBorder="1" applyAlignment="1">
      <alignment horizontal="right" vertical="top"/>
    </xf>
    <xf numFmtId="164" fontId="6" fillId="0" borderId="32" xfId="2" applyNumberFormat="1" applyFont="1" applyBorder="1" applyAlignment="1">
      <alignment horizontal="right" vertical="top"/>
    </xf>
    <xf numFmtId="164" fontId="6" fillId="0" borderId="33" xfId="2" applyNumberFormat="1" applyFont="1" applyBorder="1" applyAlignment="1">
      <alignment horizontal="right" vertical="top"/>
    </xf>
    <xf numFmtId="164" fontId="6" fillId="0" borderId="35" xfId="2" applyNumberFormat="1" applyFont="1" applyBorder="1" applyAlignment="1">
      <alignment horizontal="right" vertical="top"/>
    </xf>
    <xf numFmtId="164" fontId="6" fillId="0" borderId="36" xfId="2" applyNumberFormat="1" applyFont="1" applyBorder="1" applyAlignment="1">
      <alignment horizontal="right" vertical="top"/>
    </xf>
    <xf numFmtId="164" fontId="6" fillId="0" borderId="38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5" xfId="1" applyFont="1" applyBorder="1" applyAlignment="1">
      <alignment horizontal="left" vertical="top" wrapText="1"/>
    </xf>
    <xf numFmtId="0" fontId="6" fillId="0" borderId="11" xfId="3" applyFont="1" applyBorder="1" applyAlignment="1">
      <alignment horizontal="center" wrapText="1"/>
    </xf>
    <xf numFmtId="0" fontId="6" fillId="0" borderId="12" xfId="3" applyFont="1" applyBorder="1" applyAlignment="1">
      <alignment horizontal="center" wrapText="1"/>
    </xf>
    <xf numFmtId="0" fontId="6" fillId="0" borderId="5" xfId="3" applyFont="1" applyBorder="1" applyAlignment="1">
      <alignment horizontal="left" vertical="top" wrapText="1"/>
    </xf>
    <xf numFmtId="164" fontId="6" fillId="0" borderId="15" xfId="3" applyNumberFormat="1" applyFont="1" applyBorder="1" applyAlignment="1">
      <alignment horizontal="right" vertical="top"/>
    </xf>
    <xf numFmtId="164" fontId="6" fillId="0" borderId="16" xfId="3" applyNumberFormat="1" applyFont="1" applyBorder="1" applyAlignment="1">
      <alignment horizontal="right" vertical="top"/>
    </xf>
    <xf numFmtId="164" fontId="6" fillId="0" borderId="17" xfId="3" applyNumberFormat="1" applyFont="1" applyBorder="1" applyAlignment="1">
      <alignment horizontal="right" vertical="top"/>
    </xf>
    <xf numFmtId="0" fontId="6" fillId="0" borderId="19" xfId="3" applyFont="1" applyBorder="1" applyAlignment="1">
      <alignment horizontal="left" vertical="top" wrapText="1"/>
    </xf>
    <xf numFmtId="164" fontId="6" fillId="0" borderId="20" xfId="3" applyNumberFormat="1" applyFont="1" applyBorder="1" applyAlignment="1">
      <alignment horizontal="right" vertical="top"/>
    </xf>
    <xf numFmtId="164" fontId="6" fillId="0" borderId="21" xfId="3" applyNumberFormat="1" applyFont="1" applyBorder="1" applyAlignment="1">
      <alignment horizontal="right" vertical="top"/>
    </xf>
    <xf numFmtId="164" fontId="6" fillId="0" borderId="22" xfId="3" applyNumberFormat="1" applyFont="1" applyBorder="1" applyAlignment="1">
      <alignment horizontal="right" vertical="top"/>
    </xf>
    <xf numFmtId="164" fontId="6" fillId="0" borderId="41" xfId="3" applyNumberFormat="1" applyFont="1" applyBorder="1" applyAlignment="1">
      <alignment horizontal="right" vertical="top"/>
    </xf>
    <xf numFmtId="164" fontId="6" fillId="0" borderId="42" xfId="3" applyNumberFormat="1" applyFont="1" applyBorder="1" applyAlignment="1">
      <alignment horizontal="right" vertical="top"/>
    </xf>
    <xf numFmtId="164" fontId="6" fillId="0" borderId="13" xfId="3" applyNumberFormat="1" applyFont="1" applyBorder="1" applyAlignment="1">
      <alignment horizontal="right" vertical="top"/>
    </xf>
    <xf numFmtId="0" fontId="6" fillId="0" borderId="40" xfId="3" applyFont="1" applyBorder="1" applyAlignment="1">
      <alignment vertical="top" wrapText="1"/>
    </xf>
    <xf numFmtId="0" fontId="5" fillId="0" borderId="10" xfId="3" applyFont="1" applyBorder="1" applyAlignment="1">
      <alignment vertical="center"/>
    </xf>
    <xf numFmtId="164" fontId="0" fillId="0" borderId="0" xfId="0" applyNumberFormat="1"/>
    <xf numFmtId="0" fontId="1" fillId="0" borderId="3" xfId="0" applyFont="1" applyFill="1" applyBorder="1" applyAlignment="1">
      <alignment horizontal="left" vertical="center" wrapText="1"/>
    </xf>
    <xf numFmtId="0" fontId="9" fillId="0" borderId="43" xfId="1" applyFont="1" applyFill="1" applyBorder="1" applyAlignment="1">
      <alignment horizontal="left" wrapText="1"/>
    </xf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wrapText="1"/>
    </xf>
    <xf numFmtId="166" fontId="9" fillId="0" borderId="44" xfId="5" applyNumberFormat="1" applyFont="1" applyFill="1" applyBorder="1" applyAlignment="1">
      <alignment horizontal="right" vertical="top"/>
    </xf>
    <xf numFmtId="0" fontId="0" fillId="0" borderId="44" xfId="0" applyFont="1" applyFill="1" applyBorder="1"/>
    <xf numFmtId="166" fontId="9" fillId="0" borderId="45" xfId="5" applyNumberFormat="1" applyFont="1" applyFill="1" applyBorder="1" applyAlignment="1">
      <alignment horizontal="right" vertical="top"/>
    </xf>
    <xf numFmtId="165" fontId="12" fillId="0" borderId="44" xfId="1" applyNumberFormat="1" applyFont="1" applyBorder="1" applyAlignment="1">
      <alignment horizontal="right" vertical="top"/>
    </xf>
    <xf numFmtId="165" fontId="12" fillId="0" borderId="45" xfId="1" applyNumberFormat="1" applyFont="1" applyBorder="1" applyAlignment="1">
      <alignment horizontal="right" vertical="top"/>
    </xf>
    <xf numFmtId="166" fontId="12" fillId="0" borderId="3" xfId="5" applyNumberFormat="1" applyFont="1" applyFill="1" applyBorder="1" applyAlignment="1">
      <alignment horizontal="right" vertical="top"/>
    </xf>
    <xf numFmtId="166" fontId="9" fillId="0" borderId="1" xfId="5" applyNumberFormat="1" applyFont="1" applyFill="1" applyBorder="1" applyAlignment="1">
      <alignment horizontal="right" vertical="top"/>
    </xf>
    <xf numFmtId="166" fontId="9" fillId="0" borderId="0" xfId="5" applyNumberFormat="1" applyFont="1" applyFill="1" applyBorder="1" applyAlignment="1">
      <alignment horizontal="right" vertical="top"/>
    </xf>
    <xf numFmtId="165" fontId="0" fillId="0" borderId="0" xfId="0" applyNumberFormat="1" applyFont="1" applyFill="1"/>
    <xf numFmtId="0" fontId="10" fillId="0" borderId="0" xfId="1" applyFont="1" applyFill="1" applyBorder="1" applyAlignment="1">
      <alignment horizontal="left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 applyAlignment="1"/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right"/>
    </xf>
    <xf numFmtId="1" fontId="8" fillId="3" borderId="45" xfId="0" applyNumberFormat="1" applyFont="1" applyFill="1" applyBorder="1" applyAlignment="1">
      <alignment horizontal="right"/>
    </xf>
    <xf numFmtId="165" fontId="8" fillId="3" borderId="1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vertical="center"/>
    </xf>
    <xf numFmtId="165" fontId="12" fillId="0" borderId="3" xfId="1" applyNumberFormat="1" applyFont="1" applyFill="1" applyBorder="1" applyAlignment="1">
      <alignment horizontal="right" vertical="top"/>
    </xf>
    <xf numFmtId="165" fontId="9" fillId="0" borderId="3" xfId="1" applyNumberFormat="1" applyFont="1" applyFill="1" applyBorder="1" applyAlignment="1">
      <alignment horizontal="right" vertical="top"/>
    </xf>
    <xf numFmtId="165" fontId="9" fillId="0" borderId="43" xfId="1" applyNumberFormat="1" applyFont="1" applyFill="1" applyBorder="1" applyAlignment="1">
      <alignment horizontal="right" vertical="top"/>
    </xf>
    <xf numFmtId="165" fontId="9" fillId="0" borderId="44" xfId="1" applyNumberFormat="1" applyFont="1" applyFill="1" applyBorder="1" applyAlignment="1">
      <alignment horizontal="right" vertical="top"/>
    </xf>
    <xf numFmtId="165" fontId="9" fillId="0" borderId="45" xfId="1" applyNumberFormat="1" applyFont="1" applyFill="1" applyBorder="1" applyAlignment="1">
      <alignment horizontal="right" vertical="top"/>
    </xf>
    <xf numFmtId="0" fontId="1" fillId="0" borderId="43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left" vertical="center" wrapText="1"/>
    </xf>
    <xf numFmtId="0" fontId="1" fillId="0" borderId="47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1" fontId="8" fillId="3" borderId="2" xfId="0" applyNumberFormat="1" applyFont="1" applyFill="1" applyBorder="1" applyAlignment="1">
      <alignment horizontal="center" vertical="center"/>
    </xf>
    <xf numFmtId="1" fontId="8" fillId="3" borderId="3" xfId="0" applyNumberFormat="1" applyFont="1" applyFill="1" applyBorder="1" applyAlignment="1">
      <alignment horizontal="center" vertical="center"/>
    </xf>
    <xf numFmtId="0" fontId="4" fillId="0" borderId="28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4" fillId="0" borderId="4" xfId="1" applyFont="1" applyBorder="1" applyAlignment="1">
      <alignment horizontal="left" wrapText="1"/>
    </xf>
    <xf numFmtId="0" fontId="2" fillId="0" borderId="5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wrapText="1"/>
    </xf>
    <xf numFmtId="0" fontId="2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wrapText="1"/>
    </xf>
    <xf numFmtId="0" fontId="2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top" wrapText="1"/>
    </xf>
    <xf numFmtId="0" fontId="4" fillId="0" borderId="34" xfId="1" applyFont="1" applyBorder="1" applyAlignment="1">
      <alignment horizontal="left" vertical="top" wrapText="1"/>
    </xf>
    <xf numFmtId="0" fontId="2" fillId="0" borderId="37" xfId="1" applyFont="1" applyBorder="1" applyAlignment="1">
      <alignment horizontal="center" vertical="center"/>
    </xf>
    <xf numFmtId="0" fontId="4" fillId="0" borderId="29" xfId="1" applyFont="1" applyBorder="1" applyAlignment="1">
      <alignment horizontal="left" vertical="top" wrapText="1"/>
    </xf>
    <xf numFmtId="0" fontId="5" fillId="0" borderId="0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wrapText="1"/>
    </xf>
    <xf numFmtId="0" fontId="5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wrapText="1"/>
    </xf>
    <xf numFmtId="0" fontId="5" fillId="0" borderId="13" xfId="2" applyFont="1" applyBorder="1" applyAlignment="1">
      <alignment horizontal="center" vertical="center"/>
    </xf>
    <xf numFmtId="0" fontId="6" fillId="0" borderId="39" xfId="3" applyFont="1" applyBorder="1" applyAlignment="1">
      <alignment horizontal="left" vertical="top" wrapText="1"/>
    </xf>
    <xf numFmtId="0" fontId="5" fillId="0" borderId="18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left"/>
    </xf>
    <xf numFmtId="0" fontId="5" fillId="0" borderId="4" xfId="3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wrapText="1"/>
    </xf>
    <xf numFmtId="0" fontId="5" fillId="0" borderId="7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wrapText="1"/>
    </xf>
    <xf numFmtId="0" fontId="5" fillId="0" borderId="13" xfId="3" applyFont="1" applyBorder="1" applyAlignment="1">
      <alignment horizontal="center" vertical="center"/>
    </xf>
  </cellXfs>
  <cellStyles count="6">
    <cellStyle name="Normal" xfId="0" builtinId="0"/>
    <cellStyle name="Normal 2" xfId="4" xr:uid="{00000000-0005-0000-0000-000001000000}"/>
    <cellStyle name="Normal_2014_DISCA_SALUD" xfId="3" xr:uid="{00000000-0005-0000-0000-000002000000}"/>
    <cellStyle name="Normal_Hoja1" xfId="1" xr:uid="{00000000-0005-0000-0000-000003000000}"/>
    <cellStyle name="Normal_Hoja1_1" xfId="2" xr:uid="{00000000-0005-0000-0000-000004000000}"/>
    <cellStyle name="Normal_pisos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Porcentaje de niñas, niños y adolescentes con piso</a:t>
            </a:r>
            <a:r>
              <a:rPr lang="es-MX" sz="1600" b="1" baseline="0">
                <a:solidFill>
                  <a:sysClr val="windowText" lastClr="000000"/>
                </a:solidFill>
              </a:rPr>
              <a:t> firme 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600" b="1" baseline="0">
                <a:solidFill>
                  <a:sysClr val="windowText" lastClr="000000"/>
                </a:solidFill>
              </a:rPr>
              <a:t>o recubrimiento en su vivienda, Baja California Sur, 2010 y 2015</a:t>
            </a:r>
            <a:endParaRPr lang="es-MX" sz="16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3.2922335600907011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1.867077664399093E-2"/>
          <c:y val="0.19490289855072465"/>
          <c:w val="0.96085841836734698"/>
          <c:h val="0.4741055555555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Gráfica!$D$2</c:f>
              <c:strCache>
                <c:ptCount val="1"/>
                <c:pt idx="0">
                  <c:v>0 a 17 años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6.41414141414138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D7-4A1C-8CE3-36AE3CCBF527}"/>
                </c:ext>
              </c:extLst>
            </c:dLbl>
            <c:dLbl>
              <c:idx val="1"/>
              <c:layout>
                <c:manualLayout>
                  <c:x val="0"/>
                  <c:y val="3.2070707070707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D7-4A1C-8CE3-36AE3CCBF527}"/>
                </c:ext>
              </c:extLst>
            </c:dLbl>
            <c:dLbl>
              <c:idx val="2"/>
              <c:layout>
                <c:manualLayout>
                  <c:x val="-6.5995080400756696E-17"/>
                  <c:y val="9.6212121212120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D7-4A1C-8CE3-36AE3CCBF527}"/>
                </c:ext>
              </c:extLst>
            </c:dLbl>
            <c:dLbl>
              <c:idx val="3"/>
              <c:layout>
                <c:manualLayout>
                  <c:x val="0"/>
                  <c:y val="6.41414141414141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D7-4A1C-8CE3-36AE3CCBF5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</c:lvl>
                <c:lvl>
                  <c:pt idx="0">
                    <c:v>2010</c:v>
                  </c:pt>
                  <c:pt idx="2">
                    <c:v>2015</c:v>
                  </c:pt>
                </c:lvl>
              </c:multiLvlStrCache>
            </c:multiLvlStrRef>
          </c:cat>
          <c:val>
            <c:numRef>
              <c:f>Gráfica!$D$3:$D$6</c:f>
              <c:numCache>
                <c:formatCode>0.0</c:formatCode>
                <c:ptCount val="4"/>
                <c:pt idx="0">
                  <c:v>94.091142527688689</c:v>
                </c:pt>
                <c:pt idx="1">
                  <c:v>94.923597678916821</c:v>
                </c:pt>
                <c:pt idx="2">
                  <c:v>94.709729954594138</c:v>
                </c:pt>
                <c:pt idx="3">
                  <c:v>94.206341467738653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D7-4A1C-8CE3-36AE3CCBF527}"/>
            </c:ext>
          </c:extLst>
        </c:ser>
        <c:ser>
          <c:idx val="1"/>
          <c:order val="1"/>
          <c:tx>
            <c:strRef>
              <c:f>Gráfica!$E$2</c:f>
              <c:strCache>
                <c:ptCount val="1"/>
                <c:pt idx="0">
                  <c:v>0 a 11 años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</c:lvl>
                <c:lvl>
                  <c:pt idx="0">
                    <c:v>2010</c:v>
                  </c:pt>
                  <c:pt idx="2">
                    <c:v>2015</c:v>
                  </c:pt>
                </c:lvl>
              </c:multiLvlStrCache>
            </c:multiLvlStrRef>
          </c:cat>
          <c:val>
            <c:numRef>
              <c:f>Gráfica!$E$3:$E$6</c:f>
              <c:numCache>
                <c:formatCode>0.0</c:formatCode>
                <c:ptCount val="4"/>
                <c:pt idx="0">
                  <c:v>94.122724983814109</c:v>
                </c:pt>
                <c:pt idx="1">
                  <c:v>94.656367311579558</c:v>
                </c:pt>
                <c:pt idx="2">
                  <c:v>94.326345110687583</c:v>
                </c:pt>
                <c:pt idx="3">
                  <c:v>94.068711333421078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D7-4A1C-8CE3-36AE3CCBF527}"/>
            </c:ext>
          </c:extLst>
        </c:ser>
        <c:ser>
          <c:idx val="2"/>
          <c:order val="2"/>
          <c:tx>
            <c:strRef>
              <c:f>Gráfica!$F$2</c:f>
              <c:strCache>
                <c:ptCount val="1"/>
                <c:pt idx="0">
                  <c:v>12 a 17 años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3.599773242630369E-3"/>
                  <c:y val="-5.879561708431051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D7-4A1C-8CE3-36AE3CCBF527}"/>
                </c:ext>
              </c:extLst>
            </c:dLbl>
            <c:dLbl>
              <c:idx val="2"/>
              <c:layout>
                <c:manualLayout>
                  <c:x val="3.5997732426303855E-3"/>
                  <c:y val="6.41414141414138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D7-4A1C-8CE3-36AE3CCBF5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</c:lvl>
                <c:lvl>
                  <c:pt idx="0">
                    <c:v>2010</c:v>
                  </c:pt>
                  <c:pt idx="2">
                    <c:v>2015</c:v>
                  </c:pt>
                </c:lvl>
              </c:multiLvlStrCache>
            </c:multiLvlStrRef>
          </c:cat>
          <c:val>
            <c:numRef>
              <c:f>Gráfica!$F$3:$F$6</c:f>
              <c:numCache>
                <c:formatCode>0.0</c:formatCode>
                <c:ptCount val="4"/>
                <c:pt idx="0">
                  <c:v>94.025997150997156</c:v>
                </c:pt>
                <c:pt idx="1">
                  <c:v>95.465729349736378</c:v>
                </c:pt>
                <c:pt idx="2">
                  <c:v>95.467720685111985</c:v>
                </c:pt>
                <c:pt idx="3">
                  <c:v>94.490133811036017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1D7-4A1C-8CE3-36AE3CCBF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1806248"/>
        <c:axId val="371806576"/>
      </c:barChart>
      <c:catAx>
        <c:axId val="371806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1806576"/>
        <c:crosses val="autoZero"/>
        <c:auto val="1"/>
        <c:lblAlgn val="ctr"/>
        <c:lblOffset val="100"/>
        <c:noMultiLvlLbl val="0"/>
      </c:catAx>
      <c:valAx>
        <c:axId val="371806576"/>
        <c:scaling>
          <c:orientation val="minMax"/>
          <c:min val="80"/>
        </c:scaling>
        <c:delete val="1"/>
        <c:axPos val="l"/>
        <c:numFmt formatCode="0.0" sourceLinked="1"/>
        <c:majorTickMark val="out"/>
        <c:minorTickMark val="none"/>
        <c:tickLblPos val="nextTo"/>
        <c:crossAx val="371806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108432539682537"/>
          <c:y val="0.85819999999999996"/>
          <c:w val="0.52228415532879813"/>
          <c:h val="7.3502777777777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176212</xdr:rowOff>
    </xdr:from>
    <xdr:to>
      <xdr:col>15</xdr:col>
      <xdr:colOff>512325</xdr:colOff>
      <xdr:row>22</xdr:row>
      <xdr:rowOff>125212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64166A-A611-4E9A-AC94-D9546CD07F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0.53367</cdr:x>
      <cdr:y>0.74257</cdr:y>
    </cdr:from>
    <cdr:to>
      <cdr:x>0.94183</cdr:x>
      <cdr:y>0.76984</cdr:y>
    </cdr:to>
    <cdr:sp macro="" textlink="">
      <cdr:nvSpPr>
        <cdr:cNvPr id="6" name="Abrir llave 5">
          <a:extLst xmlns:a="http://schemas.openxmlformats.org/drawingml/2006/main">
            <a:ext uri="{FF2B5EF4-FFF2-40B4-BE49-F238E27FC236}">
              <a16:creationId xmlns:a16="http://schemas.microsoft.com/office/drawing/2014/main" id="{3AE0BB71-2269-460E-91BF-859A05687CA3}"/>
            </a:ext>
          </a:extLst>
        </cdr:cNvPr>
        <cdr:cNvSpPr/>
      </cdr:nvSpPr>
      <cdr:spPr>
        <a:xfrm xmlns:a="http://schemas.openxmlformats.org/drawingml/2006/main" rot="16200000">
          <a:off x="5149119" y="1690714"/>
          <a:ext cx="112898" cy="2879977"/>
        </a:xfrm>
        <a:prstGeom xmlns:a="http://schemas.openxmlformats.org/drawingml/2006/main" prst="leftBrac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0.0585</cdr:x>
      <cdr:y>0.74247</cdr:y>
    </cdr:from>
    <cdr:to>
      <cdr:x>0.46666</cdr:x>
      <cdr:y>0.76974</cdr:y>
    </cdr:to>
    <cdr:sp macro="" textlink="">
      <cdr:nvSpPr>
        <cdr:cNvPr id="8" name="Abrir llave 7">
          <a:extLst xmlns:a="http://schemas.openxmlformats.org/drawingml/2006/main">
            <a:ext uri="{FF2B5EF4-FFF2-40B4-BE49-F238E27FC236}">
              <a16:creationId xmlns:a16="http://schemas.microsoft.com/office/drawing/2014/main" id="{03228647-E94F-434F-AA93-BBEB559121AD}"/>
            </a:ext>
          </a:extLst>
        </cdr:cNvPr>
        <cdr:cNvSpPr/>
      </cdr:nvSpPr>
      <cdr:spPr>
        <a:xfrm xmlns:a="http://schemas.openxmlformats.org/drawingml/2006/main" rot="16200000">
          <a:off x="1796318" y="1690303"/>
          <a:ext cx="112898" cy="2879977"/>
        </a:xfrm>
        <a:prstGeom xmlns:a="http://schemas.openxmlformats.org/drawingml/2006/main" prst="leftBrace">
          <a:avLst/>
        </a:prstGeom>
        <a:ln xmlns:a="http://schemas.openxmlformats.org/drawingml/2006/main" w="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0.94478</cdr:y>
    </cdr:from>
    <cdr:to>
      <cdr:x>0.72355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A074CCE2-5CBC-4846-8A72-22CBE30D1C35}"/>
            </a:ext>
          </a:extLst>
        </cdr:cNvPr>
        <cdr:cNvSpPr txBox="1"/>
      </cdr:nvSpPr>
      <cdr:spPr>
        <a:xfrm xmlns:a="http://schemas.openxmlformats.org/drawingml/2006/main">
          <a:off x="0" y="3911400"/>
          <a:ext cx="5105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/>
            <a:t>Nota. Se refiere a cemento o firme, mosaico, madera</a:t>
          </a:r>
          <a:r>
            <a:rPr lang="es-MX" sz="900" baseline="0"/>
            <a:t> u</a:t>
          </a:r>
          <a:r>
            <a:rPr lang="es-MX" sz="900"/>
            <a:t> otros</a:t>
          </a:r>
          <a:r>
            <a:rPr lang="es-MX" sz="900" baseline="0"/>
            <a:t> recubrimientos.</a:t>
          </a:r>
          <a:endParaRPr lang="es-MX" sz="9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3"/>
  <sheetViews>
    <sheetView showGridLines="0" showRowColHeaders="0" tabSelected="1" workbookViewId="0">
      <selection activeCell="A4" sqref="A4:A6"/>
    </sheetView>
  </sheetViews>
  <sheetFormatPr baseColWidth="10" defaultRowHeight="15"/>
  <cols>
    <col min="1" max="1" width="22.5703125" style="66" customWidth="1"/>
    <col min="2" max="2" width="11.42578125" style="66" customWidth="1"/>
    <col min="3" max="4" width="8.7109375" style="66" customWidth="1"/>
    <col min="5" max="5" width="10" style="66" customWidth="1"/>
    <col min="6" max="28" width="8.7109375" style="66" customWidth="1"/>
    <col min="29" max="29" width="6" style="66" customWidth="1"/>
    <col min="30" max="16384" width="11.42578125" style="66"/>
  </cols>
  <sheetData>
    <row r="1" spans="1:28">
      <c r="A1" s="65" t="s">
        <v>61</v>
      </c>
    </row>
    <row r="2" spans="1:28">
      <c r="A2" s="67" t="s">
        <v>71</v>
      </c>
    </row>
    <row r="3" spans="1:28">
      <c r="A3" s="67"/>
    </row>
    <row r="4" spans="1:28" s="68" customFormat="1" ht="15" customHeight="1">
      <c r="A4" s="102" t="s">
        <v>58</v>
      </c>
      <c r="B4" s="101" t="s">
        <v>57</v>
      </c>
      <c r="C4" s="101"/>
      <c r="D4" s="101"/>
      <c r="E4" s="101"/>
      <c r="F4" s="101"/>
      <c r="G4" s="101"/>
      <c r="H4" s="101"/>
      <c r="I4" s="101"/>
      <c r="J4" s="101"/>
      <c r="K4" s="101" t="s">
        <v>62</v>
      </c>
      <c r="L4" s="101"/>
      <c r="M4" s="101"/>
      <c r="N4" s="101"/>
      <c r="O4" s="101"/>
      <c r="P4" s="101"/>
      <c r="Q4" s="101"/>
      <c r="R4" s="101"/>
      <c r="S4" s="101"/>
      <c r="T4" s="100" t="s">
        <v>59</v>
      </c>
      <c r="U4" s="101"/>
      <c r="V4" s="101"/>
      <c r="W4" s="101"/>
      <c r="X4" s="101"/>
      <c r="Y4" s="101"/>
      <c r="Z4" s="101"/>
      <c r="AA4" s="101"/>
      <c r="AB4" s="101"/>
    </row>
    <row r="5" spans="1:28" ht="15" customHeight="1">
      <c r="A5" s="103"/>
      <c r="B5" s="100" t="s">
        <v>54</v>
      </c>
      <c r="C5" s="100"/>
      <c r="D5" s="100"/>
      <c r="E5" s="100" t="s">
        <v>55</v>
      </c>
      <c r="F5" s="100"/>
      <c r="G5" s="100"/>
      <c r="H5" s="100" t="s">
        <v>56</v>
      </c>
      <c r="I5" s="100"/>
      <c r="J5" s="100"/>
      <c r="K5" s="100" t="s">
        <v>54</v>
      </c>
      <c r="L5" s="100"/>
      <c r="M5" s="100"/>
      <c r="N5" s="100" t="s">
        <v>55</v>
      </c>
      <c r="O5" s="100"/>
      <c r="P5" s="100"/>
      <c r="Q5" s="100" t="s">
        <v>56</v>
      </c>
      <c r="R5" s="100"/>
      <c r="S5" s="100"/>
      <c r="T5" s="100" t="s">
        <v>54</v>
      </c>
      <c r="U5" s="100"/>
      <c r="V5" s="100"/>
      <c r="W5" s="100" t="s">
        <v>55</v>
      </c>
      <c r="X5" s="100"/>
      <c r="Y5" s="100"/>
      <c r="Z5" s="100" t="s">
        <v>56</v>
      </c>
      <c r="AA5" s="100"/>
      <c r="AB5" s="100"/>
    </row>
    <row r="6" spans="1:28" ht="15" customHeight="1">
      <c r="A6" s="104"/>
      <c r="B6" s="69" t="s">
        <v>2</v>
      </c>
      <c r="C6" s="69" t="s">
        <v>1</v>
      </c>
      <c r="D6" s="69" t="s">
        <v>0</v>
      </c>
      <c r="E6" s="69" t="s">
        <v>2</v>
      </c>
      <c r="F6" s="69" t="s">
        <v>1</v>
      </c>
      <c r="G6" s="69" t="s">
        <v>0</v>
      </c>
      <c r="H6" s="69" t="s">
        <v>2</v>
      </c>
      <c r="I6" s="69" t="s">
        <v>1</v>
      </c>
      <c r="J6" s="69" t="s">
        <v>0</v>
      </c>
      <c r="K6" s="69" t="s">
        <v>2</v>
      </c>
      <c r="L6" s="69" t="s">
        <v>1</v>
      </c>
      <c r="M6" s="69" t="s">
        <v>0</v>
      </c>
      <c r="N6" s="69" t="s">
        <v>2</v>
      </c>
      <c r="O6" s="69" t="s">
        <v>1</v>
      </c>
      <c r="P6" s="69" t="s">
        <v>0</v>
      </c>
      <c r="Q6" s="69" t="s">
        <v>2</v>
      </c>
      <c r="R6" s="69" t="s">
        <v>1</v>
      </c>
      <c r="S6" s="69" t="s">
        <v>0</v>
      </c>
      <c r="T6" s="69" t="s">
        <v>2</v>
      </c>
      <c r="U6" s="69" t="s">
        <v>1</v>
      </c>
      <c r="V6" s="69" t="s">
        <v>0</v>
      </c>
      <c r="W6" s="69" t="s">
        <v>2</v>
      </c>
      <c r="X6" s="69" t="s">
        <v>1</v>
      </c>
      <c r="Y6" s="69" t="s">
        <v>0</v>
      </c>
      <c r="Z6" s="69" t="s">
        <v>2</v>
      </c>
      <c r="AA6" s="69" t="s">
        <v>1</v>
      </c>
      <c r="AB6" s="69" t="s">
        <v>0</v>
      </c>
    </row>
    <row r="7" spans="1:28" ht="15" customHeight="1">
      <c r="A7" s="63">
        <v>2010</v>
      </c>
      <c r="B7" s="70"/>
      <c r="C7" s="70"/>
      <c r="D7" s="70"/>
      <c r="E7" s="70"/>
      <c r="F7" s="70"/>
      <c r="G7" s="70"/>
      <c r="H7" s="70"/>
      <c r="I7" s="70"/>
      <c r="J7" s="72"/>
      <c r="K7" s="71"/>
      <c r="L7" s="71"/>
      <c r="M7" s="71"/>
      <c r="N7" s="70"/>
      <c r="O7" s="70"/>
      <c r="P7" s="70"/>
      <c r="Q7" s="70"/>
      <c r="R7" s="70"/>
      <c r="S7" s="72"/>
      <c r="T7" s="73"/>
      <c r="U7" s="73"/>
      <c r="V7" s="73"/>
      <c r="W7" s="73"/>
      <c r="X7" s="73"/>
      <c r="Y7" s="73"/>
      <c r="Z7" s="73"/>
      <c r="AA7" s="73"/>
      <c r="AB7" s="74"/>
    </row>
    <row r="8" spans="1:28" ht="15" customHeight="1">
      <c r="A8" s="99" t="s">
        <v>64</v>
      </c>
      <c r="B8" s="75">
        <f>SUM(B9:B13)</f>
        <v>206601</v>
      </c>
      <c r="C8" s="75">
        <f t="shared" ref="C8:D8" si="0">SUM(C9:C13)</f>
        <v>103201</v>
      </c>
      <c r="D8" s="75">
        <f t="shared" si="0"/>
        <v>103400</v>
      </c>
      <c r="E8" s="75">
        <f>SUM(E9:E13)</f>
        <v>138765</v>
      </c>
      <c r="F8" s="75">
        <f t="shared" ref="F8:G8" si="1">SUM(F9:F13)</f>
        <v>69505</v>
      </c>
      <c r="G8" s="75">
        <f t="shared" si="1"/>
        <v>69260</v>
      </c>
      <c r="H8" s="75">
        <f>SUM(H9:H13)</f>
        <v>67836</v>
      </c>
      <c r="I8" s="75">
        <f t="shared" ref="I8:K8" si="2">SUM(I9:I13)</f>
        <v>33696</v>
      </c>
      <c r="J8" s="75">
        <f t="shared" si="2"/>
        <v>34140</v>
      </c>
      <c r="K8" s="75">
        <f t="shared" si="2"/>
        <v>195254</v>
      </c>
      <c r="L8" s="75">
        <f t="shared" ref="L8" si="3">SUM(L9:L13)</f>
        <v>97103</v>
      </c>
      <c r="M8" s="75">
        <f t="shared" ref="M8" si="4">SUM(M9:M13)</f>
        <v>98151</v>
      </c>
      <c r="N8" s="75">
        <f t="shared" ref="N8" si="5">SUM(N9:N13)</f>
        <v>130979</v>
      </c>
      <c r="O8" s="75">
        <f t="shared" ref="O8" si="6">SUM(O9:O13)</f>
        <v>65420</v>
      </c>
      <c r="P8" s="75">
        <f t="shared" ref="P8:Q8" si="7">SUM(P9:P13)</f>
        <v>65559</v>
      </c>
      <c r="Q8" s="75">
        <f t="shared" si="7"/>
        <v>64275</v>
      </c>
      <c r="R8" s="75">
        <f t="shared" ref="R8" si="8">SUM(R9:R13)</f>
        <v>31683</v>
      </c>
      <c r="S8" s="75">
        <f t="shared" ref="S8" si="9">SUM(S9:S13)</f>
        <v>32592</v>
      </c>
      <c r="T8" s="94">
        <f t="shared" ref="T8:T13" si="10">+K8/B8*100</f>
        <v>94.507771017565261</v>
      </c>
      <c r="U8" s="94">
        <f t="shared" ref="U8:U11" si="11">+L8/C8*100</f>
        <v>94.091142527688689</v>
      </c>
      <c r="V8" s="94">
        <f t="shared" ref="V8:V11" si="12">+M8/D8*100</f>
        <v>94.923597678916821</v>
      </c>
      <c r="W8" s="94">
        <f t="shared" ref="W8:W13" si="13">+N8/E8*100</f>
        <v>94.389075054949018</v>
      </c>
      <c r="X8" s="94">
        <f t="shared" ref="X8:X13" si="14">+O8/F8*100</f>
        <v>94.122724983814109</v>
      </c>
      <c r="Y8" s="94">
        <f t="shared" ref="Y8:Y13" si="15">+P8/G8*100</f>
        <v>94.656367311579558</v>
      </c>
      <c r="Z8" s="94">
        <f t="shared" ref="Z8:Z13" si="16">+Q8/H8*100</f>
        <v>94.750574915973814</v>
      </c>
      <c r="AA8" s="94">
        <f t="shared" ref="AA8:AA13" si="17">+R8/I8*100</f>
        <v>94.025997150997156</v>
      </c>
      <c r="AB8" s="94">
        <f t="shared" ref="AB8:AB13" si="18">+S8/J8*100</f>
        <v>95.465729349736378</v>
      </c>
    </row>
    <row r="9" spans="1:28" ht="15" customHeight="1">
      <c r="A9" s="64" t="s">
        <v>65</v>
      </c>
      <c r="B9" s="76">
        <f>C9+D9</f>
        <v>24568</v>
      </c>
      <c r="C9" s="76">
        <v>12289</v>
      </c>
      <c r="D9" s="76">
        <v>12279</v>
      </c>
      <c r="E9" s="76">
        <f>F9+G9</f>
        <v>16078</v>
      </c>
      <c r="F9" s="76">
        <v>8142</v>
      </c>
      <c r="G9" s="76">
        <v>7936</v>
      </c>
      <c r="H9" s="76">
        <f>I9+J9</f>
        <v>8490</v>
      </c>
      <c r="I9" s="76">
        <v>4147</v>
      </c>
      <c r="J9" s="76">
        <v>4343</v>
      </c>
      <c r="K9" s="76">
        <f>L9+M9</f>
        <v>23042</v>
      </c>
      <c r="L9" s="76">
        <v>11437</v>
      </c>
      <c r="M9" s="76">
        <v>11605</v>
      </c>
      <c r="N9" s="76">
        <f>O9+P9</f>
        <v>15017</v>
      </c>
      <c r="O9" s="76">
        <v>7527</v>
      </c>
      <c r="P9" s="76">
        <v>7490</v>
      </c>
      <c r="Q9" s="76">
        <f>R9+S9</f>
        <v>8025</v>
      </c>
      <c r="R9" s="76">
        <v>3910</v>
      </c>
      <c r="S9" s="76">
        <v>4115</v>
      </c>
      <c r="T9" s="95">
        <f t="shared" si="10"/>
        <v>93.788668186258548</v>
      </c>
      <c r="U9" s="95">
        <f t="shared" si="11"/>
        <v>93.066970461388237</v>
      </c>
      <c r="V9" s="95">
        <f t="shared" si="12"/>
        <v>94.510953660721555</v>
      </c>
      <c r="W9" s="95">
        <f t="shared" si="13"/>
        <v>93.400920512501557</v>
      </c>
      <c r="X9" s="95">
        <f t="shared" si="14"/>
        <v>92.446573323507735</v>
      </c>
      <c r="Y9" s="95">
        <f t="shared" si="15"/>
        <v>94.380040322580655</v>
      </c>
      <c r="Z9" s="95">
        <f t="shared" si="16"/>
        <v>94.522968197879862</v>
      </c>
      <c r="AA9" s="95">
        <f t="shared" si="17"/>
        <v>94.28502531950808</v>
      </c>
      <c r="AB9" s="95">
        <f t="shared" si="18"/>
        <v>94.750172691687766</v>
      </c>
    </row>
    <row r="10" spans="1:28" ht="15" customHeight="1">
      <c r="A10" s="64" t="s">
        <v>66</v>
      </c>
      <c r="B10" s="76">
        <f t="shared" ref="B10:B11" si="19">C10+D10</f>
        <v>21865</v>
      </c>
      <c r="C10" s="76">
        <v>11015</v>
      </c>
      <c r="D10" s="76">
        <v>10850</v>
      </c>
      <c r="E10" s="76">
        <f t="shared" ref="E10:E13" si="20">F10+G10</f>
        <v>15053</v>
      </c>
      <c r="F10" s="76">
        <v>7611</v>
      </c>
      <c r="G10" s="76">
        <v>7442</v>
      </c>
      <c r="H10" s="76">
        <f t="shared" ref="H10:H13" si="21">I10+J10</f>
        <v>6812</v>
      </c>
      <c r="I10" s="76">
        <v>3404</v>
      </c>
      <c r="J10" s="76">
        <v>3408</v>
      </c>
      <c r="K10" s="76">
        <f t="shared" ref="K10:K13" si="22">L10+M10</f>
        <v>21020</v>
      </c>
      <c r="L10" s="76">
        <v>10595</v>
      </c>
      <c r="M10" s="76">
        <v>10425</v>
      </c>
      <c r="N10" s="76">
        <f t="shared" ref="N10:N13" si="23">O10+P10</f>
        <v>14438</v>
      </c>
      <c r="O10" s="76">
        <v>7256</v>
      </c>
      <c r="P10" s="76">
        <v>7182</v>
      </c>
      <c r="Q10" s="76">
        <f t="shared" ref="Q10:Q13" si="24">R10+S10</f>
        <v>6582</v>
      </c>
      <c r="R10" s="76">
        <v>3339</v>
      </c>
      <c r="S10" s="76">
        <v>3243</v>
      </c>
      <c r="T10" s="95">
        <f t="shared" si="10"/>
        <v>96.135376171964324</v>
      </c>
      <c r="U10" s="95">
        <f t="shared" si="11"/>
        <v>96.187017703132099</v>
      </c>
      <c r="V10" s="95">
        <f t="shared" si="12"/>
        <v>96.082949308755758</v>
      </c>
      <c r="W10" s="95">
        <f t="shared" si="13"/>
        <v>95.91443566066566</v>
      </c>
      <c r="X10" s="95">
        <f t="shared" si="14"/>
        <v>95.335698331362508</v>
      </c>
      <c r="Y10" s="95">
        <f t="shared" si="15"/>
        <v>96.506315506584244</v>
      </c>
      <c r="Z10" s="95">
        <f t="shared" si="16"/>
        <v>96.623605402231362</v>
      </c>
      <c r="AA10" s="95">
        <f t="shared" si="17"/>
        <v>98.090481786133964</v>
      </c>
      <c r="AB10" s="95">
        <f t="shared" si="18"/>
        <v>95.158450704225345</v>
      </c>
    </row>
    <row r="11" spans="1:28" ht="15" customHeight="1">
      <c r="A11" s="64" t="s">
        <v>67</v>
      </c>
      <c r="B11" s="76">
        <f t="shared" si="19"/>
        <v>76568</v>
      </c>
      <c r="C11" s="76">
        <v>37177</v>
      </c>
      <c r="D11" s="76">
        <v>39391</v>
      </c>
      <c r="E11" s="76">
        <f t="shared" si="20"/>
        <v>48978</v>
      </c>
      <c r="F11" s="76">
        <v>23973</v>
      </c>
      <c r="G11" s="76">
        <v>25005</v>
      </c>
      <c r="H11" s="76">
        <f t="shared" si="21"/>
        <v>27590</v>
      </c>
      <c r="I11" s="76">
        <v>13204</v>
      </c>
      <c r="J11" s="76">
        <v>14386</v>
      </c>
      <c r="K11" s="76">
        <f t="shared" si="22"/>
        <v>74688</v>
      </c>
      <c r="L11" s="76">
        <v>36392</v>
      </c>
      <c r="M11" s="76">
        <v>38296</v>
      </c>
      <c r="N11" s="76">
        <f t="shared" si="23"/>
        <v>47610</v>
      </c>
      <c r="O11" s="76">
        <v>23461</v>
      </c>
      <c r="P11" s="76">
        <v>24149</v>
      </c>
      <c r="Q11" s="76">
        <f t="shared" si="24"/>
        <v>27078</v>
      </c>
      <c r="R11" s="76">
        <v>12931</v>
      </c>
      <c r="S11" s="76">
        <v>14147</v>
      </c>
      <c r="T11" s="95">
        <f t="shared" si="10"/>
        <v>97.544666179082654</v>
      </c>
      <c r="U11" s="95">
        <f t="shared" si="11"/>
        <v>97.888479436210559</v>
      </c>
      <c r="V11" s="95">
        <f t="shared" si="12"/>
        <v>97.22017719783706</v>
      </c>
      <c r="W11" s="95">
        <f t="shared" si="13"/>
        <v>97.206909224549804</v>
      </c>
      <c r="X11" s="95">
        <f t="shared" si="14"/>
        <v>97.864263963625746</v>
      </c>
      <c r="Y11" s="95">
        <f t="shared" si="15"/>
        <v>96.576684663067397</v>
      </c>
      <c r="Z11" s="95">
        <f t="shared" si="16"/>
        <v>98.144255164914824</v>
      </c>
      <c r="AA11" s="95">
        <f t="shared" si="17"/>
        <v>97.932444713723115</v>
      </c>
      <c r="AB11" s="95">
        <f t="shared" si="18"/>
        <v>98.338662588627841</v>
      </c>
    </row>
    <row r="12" spans="1:28" ht="15" customHeight="1">
      <c r="A12" s="64" t="s">
        <v>68</v>
      </c>
      <c r="B12" s="76">
        <f>C12+D12</f>
        <v>78049</v>
      </c>
      <c r="C12" s="76">
        <v>39952</v>
      </c>
      <c r="D12" s="76">
        <v>38097</v>
      </c>
      <c r="E12" s="76">
        <f t="shared" si="20"/>
        <v>54664</v>
      </c>
      <c r="F12" s="76">
        <v>27906</v>
      </c>
      <c r="G12" s="76">
        <v>26758</v>
      </c>
      <c r="H12" s="76">
        <f t="shared" si="21"/>
        <v>23385</v>
      </c>
      <c r="I12" s="76">
        <v>12046</v>
      </c>
      <c r="J12" s="76">
        <v>11339</v>
      </c>
      <c r="K12" s="76">
        <f t="shared" si="22"/>
        <v>71539</v>
      </c>
      <c r="L12" s="76">
        <v>36223</v>
      </c>
      <c r="M12" s="76">
        <v>35316</v>
      </c>
      <c r="N12" s="76">
        <f t="shared" si="23"/>
        <v>50309</v>
      </c>
      <c r="O12" s="76">
        <v>25494</v>
      </c>
      <c r="P12" s="76">
        <v>24815</v>
      </c>
      <c r="Q12" s="76">
        <f t="shared" si="24"/>
        <v>21230</v>
      </c>
      <c r="R12" s="76">
        <v>10729</v>
      </c>
      <c r="S12" s="76">
        <v>10501</v>
      </c>
      <c r="T12" s="95">
        <f t="shared" si="10"/>
        <v>91.659085958820739</v>
      </c>
      <c r="U12" s="95">
        <f>+L12/C12*100</f>
        <v>90.666299559471369</v>
      </c>
      <c r="V12" s="95">
        <f>+M12/D12*100</f>
        <v>92.700212615166549</v>
      </c>
      <c r="W12" s="95">
        <f t="shared" si="13"/>
        <v>92.033147958436999</v>
      </c>
      <c r="X12" s="95">
        <f t="shared" si="14"/>
        <v>91.356697484411953</v>
      </c>
      <c r="Y12" s="95">
        <f t="shared" si="15"/>
        <v>92.738620225726891</v>
      </c>
      <c r="Z12" s="95">
        <f t="shared" si="16"/>
        <v>90.784691041265759</v>
      </c>
      <c r="AA12" s="95">
        <f t="shared" si="17"/>
        <v>89.066910177652332</v>
      </c>
      <c r="AB12" s="95">
        <f t="shared" si="18"/>
        <v>92.609577564159096</v>
      </c>
    </row>
    <row r="13" spans="1:28" ht="15" customHeight="1">
      <c r="A13" s="64" t="s">
        <v>69</v>
      </c>
      <c r="B13" s="76">
        <f>C13+D13</f>
        <v>5551</v>
      </c>
      <c r="C13" s="76">
        <v>2768</v>
      </c>
      <c r="D13" s="76">
        <v>2783</v>
      </c>
      <c r="E13" s="76">
        <f t="shared" si="20"/>
        <v>3992</v>
      </c>
      <c r="F13" s="76">
        <v>1873</v>
      </c>
      <c r="G13" s="76">
        <v>2119</v>
      </c>
      <c r="H13" s="76">
        <f t="shared" si="21"/>
        <v>1559</v>
      </c>
      <c r="I13" s="76">
        <v>895</v>
      </c>
      <c r="J13" s="76">
        <v>664</v>
      </c>
      <c r="K13" s="76">
        <f t="shared" si="22"/>
        <v>4965</v>
      </c>
      <c r="L13" s="76">
        <v>2456</v>
      </c>
      <c r="M13" s="76">
        <v>2509</v>
      </c>
      <c r="N13" s="76">
        <f t="shared" si="23"/>
        <v>3605</v>
      </c>
      <c r="O13" s="76">
        <v>1682</v>
      </c>
      <c r="P13" s="76">
        <v>1923</v>
      </c>
      <c r="Q13" s="76">
        <f t="shared" si="24"/>
        <v>1360</v>
      </c>
      <c r="R13" s="76">
        <v>774</v>
      </c>
      <c r="S13" s="76">
        <v>586</v>
      </c>
      <c r="T13" s="95">
        <f t="shared" si="10"/>
        <v>89.443343541704195</v>
      </c>
      <c r="U13" s="95">
        <f>+L13/C13*100</f>
        <v>88.728323699421964</v>
      </c>
      <c r="V13" s="95">
        <f>+M13/D13*100</f>
        <v>90.154509522098465</v>
      </c>
      <c r="W13" s="95">
        <f t="shared" si="13"/>
        <v>90.305611222444895</v>
      </c>
      <c r="X13" s="95">
        <f t="shared" si="14"/>
        <v>89.802455953016548</v>
      </c>
      <c r="Y13" s="95">
        <f t="shared" si="15"/>
        <v>90.750353940537991</v>
      </c>
      <c r="Z13" s="95">
        <f t="shared" si="16"/>
        <v>87.235407312379735</v>
      </c>
      <c r="AA13" s="95">
        <f t="shared" si="17"/>
        <v>86.480446927374302</v>
      </c>
      <c r="AB13" s="95">
        <f t="shared" si="18"/>
        <v>88.253012048192772</v>
      </c>
    </row>
    <row r="14" spans="1:28" ht="15" customHeight="1">
      <c r="A14" s="63">
        <v>2015</v>
      </c>
      <c r="B14" s="70"/>
      <c r="C14" s="70"/>
      <c r="D14" s="70"/>
      <c r="E14" s="70"/>
      <c r="F14" s="70"/>
      <c r="G14" s="70"/>
      <c r="H14" s="70"/>
      <c r="I14" s="70"/>
      <c r="J14" s="72"/>
      <c r="K14" s="71"/>
      <c r="L14" s="71"/>
      <c r="M14" s="71"/>
      <c r="N14" s="70"/>
      <c r="O14" s="70"/>
      <c r="P14" s="70"/>
      <c r="Q14" s="70"/>
      <c r="R14" s="70"/>
      <c r="S14" s="72"/>
      <c r="T14" s="96"/>
      <c r="U14" s="97"/>
      <c r="V14" s="97"/>
      <c r="W14" s="97"/>
      <c r="X14" s="97"/>
      <c r="Y14" s="97"/>
      <c r="Z14" s="97"/>
      <c r="AA14" s="97"/>
      <c r="AB14" s="98"/>
    </row>
    <row r="15" spans="1:28" ht="15" customHeight="1">
      <c r="A15" s="99" t="s">
        <v>64</v>
      </c>
      <c r="B15" s="75">
        <f>SUM(B16:B20)</f>
        <v>225794</v>
      </c>
      <c r="C15" s="75">
        <f t="shared" ref="C15:S15" si="25">SUM(C16:C20)</f>
        <v>112981</v>
      </c>
      <c r="D15" s="75">
        <f t="shared" si="25"/>
        <v>112813</v>
      </c>
      <c r="E15" s="75">
        <f t="shared" si="25"/>
        <v>151001</v>
      </c>
      <c r="F15" s="75">
        <f t="shared" si="25"/>
        <v>75031</v>
      </c>
      <c r="G15" s="75">
        <f t="shared" si="25"/>
        <v>75970</v>
      </c>
      <c r="H15" s="75">
        <f t="shared" si="25"/>
        <v>74793</v>
      </c>
      <c r="I15" s="75">
        <f t="shared" si="25"/>
        <v>37950</v>
      </c>
      <c r="J15" s="75">
        <f t="shared" si="25"/>
        <v>36843</v>
      </c>
      <c r="K15" s="75">
        <f t="shared" si="25"/>
        <v>213281</v>
      </c>
      <c r="L15" s="75">
        <f t="shared" si="25"/>
        <v>107004</v>
      </c>
      <c r="M15" s="75">
        <f t="shared" si="25"/>
        <v>106277</v>
      </c>
      <c r="N15" s="75">
        <f t="shared" si="25"/>
        <v>142238</v>
      </c>
      <c r="O15" s="75">
        <f t="shared" si="25"/>
        <v>70774</v>
      </c>
      <c r="P15" s="75">
        <f t="shared" si="25"/>
        <v>71464</v>
      </c>
      <c r="Q15" s="75">
        <f t="shared" si="25"/>
        <v>71043</v>
      </c>
      <c r="R15" s="75">
        <f t="shared" si="25"/>
        <v>36230</v>
      </c>
      <c r="S15" s="75">
        <f t="shared" si="25"/>
        <v>34813</v>
      </c>
      <c r="T15" s="94">
        <f t="shared" ref="T15:T20" si="26">+K15/B15*100</f>
        <v>94.458222982010156</v>
      </c>
      <c r="U15" s="94">
        <f t="shared" ref="U15:U20" si="27">+L15/C15*100</f>
        <v>94.709729954594138</v>
      </c>
      <c r="V15" s="94">
        <f t="shared" ref="V15:V20" si="28">+M15/D15*100</f>
        <v>94.206341467738653</v>
      </c>
      <c r="W15" s="94">
        <f t="shared" ref="W15:W20" si="29">+N15/E15*100</f>
        <v>94.19672717399223</v>
      </c>
      <c r="X15" s="94">
        <f t="shared" ref="X15:X20" si="30">+O15/F15*100</f>
        <v>94.326345110687583</v>
      </c>
      <c r="Y15" s="94">
        <f t="shared" ref="Y15:Y20" si="31">+P15/G15*100</f>
        <v>94.068711333421078</v>
      </c>
      <c r="Z15" s="94">
        <f t="shared" ref="Z15:Z20" si="32">+Q15/H15*100</f>
        <v>94.986161806586182</v>
      </c>
      <c r="AA15" s="94">
        <f t="shared" ref="AA15:AA20" si="33">+R15/I15*100</f>
        <v>95.467720685111985</v>
      </c>
      <c r="AB15" s="94">
        <f t="shared" ref="AB15:AB20" si="34">+S15/J15*100</f>
        <v>94.490133811036017</v>
      </c>
    </row>
    <row r="16" spans="1:28" ht="15" customHeight="1">
      <c r="A16" s="64" t="s">
        <v>65</v>
      </c>
      <c r="B16" s="76">
        <f>+C16+D16</f>
        <v>23114</v>
      </c>
      <c r="C16" s="76">
        <v>11793</v>
      </c>
      <c r="D16" s="76">
        <v>11321</v>
      </c>
      <c r="E16" s="76">
        <f>+F16+G16</f>
        <v>15074</v>
      </c>
      <c r="F16" s="76">
        <v>7657</v>
      </c>
      <c r="G16" s="76">
        <v>7417</v>
      </c>
      <c r="H16" s="76">
        <f>+I16+J16</f>
        <v>8040</v>
      </c>
      <c r="I16" s="76">
        <v>4136</v>
      </c>
      <c r="J16" s="76">
        <v>3904</v>
      </c>
      <c r="K16" s="76">
        <f>+L16+M16</f>
        <v>22386</v>
      </c>
      <c r="L16" s="76">
        <v>11448</v>
      </c>
      <c r="M16" s="76">
        <v>10938</v>
      </c>
      <c r="N16" s="76">
        <f>+O16+P16</f>
        <v>14594</v>
      </c>
      <c r="O16" s="76">
        <v>7422</v>
      </c>
      <c r="P16" s="76">
        <v>7172</v>
      </c>
      <c r="Q16" s="76">
        <f>+R16+S16</f>
        <v>7792</v>
      </c>
      <c r="R16" s="76">
        <v>4026</v>
      </c>
      <c r="S16" s="76">
        <v>3766</v>
      </c>
      <c r="T16" s="95">
        <f t="shared" si="26"/>
        <v>96.850393700787393</v>
      </c>
      <c r="U16" s="95">
        <f t="shared" si="27"/>
        <v>97.074535741541595</v>
      </c>
      <c r="V16" s="95">
        <f t="shared" si="28"/>
        <v>96.616906633689609</v>
      </c>
      <c r="W16" s="95">
        <f t="shared" si="29"/>
        <v>96.815709168104021</v>
      </c>
      <c r="X16" s="95">
        <f t="shared" si="30"/>
        <v>96.930912890165871</v>
      </c>
      <c r="Y16" s="95">
        <f t="shared" si="31"/>
        <v>96.696777672913584</v>
      </c>
      <c r="Z16" s="95">
        <f t="shared" si="32"/>
        <v>96.915422885572141</v>
      </c>
      <c r="AA16" s="95">
        <f t="shared" si="33"/>
        <v>97.340425531914903</v>
      </c>
      <c r="AB16" s="95">
        <f t="shared" si="34"/>
        <v>96.465163934426229</v>
      </c>
    </row>
    <row r="17" spans="1:29" ht="15" customHeight="1">
      <c r="A17" s="64" t="s">
        <v>66</v>
      </c>
      <c r="B17" s="76">
        <f t="shared" ref="B17:B20" si="35">+C17+D17</f>
        <v>19837</v>
      </c>
      <c r="C17" s="76">
        <v>10169</v>
      </c>
      <c r="D17" s="76">
        <v>9668</v>
      </c>
      <c r="E17" s="76">
        <f t="shared" ref="E17:E20" si="36">+F17+G17</f>
        <v>13434</v>
      </c>
      <c r="F17" s="76">
        <v>6987</v>
      </c>
      <c r="G17" s="76">
        <v>6447</v>
      </c>
      <c r="H17" s="76">
        <f t="shared" ref="H17:H20" si="37">+I17+J17</f>
        <v>6403</v>
      </c>
      <c r="I17" s="76">
        <v>3182</v>
      </c>
      <c r="J17" s="76">
        <v>3221</v>
      </c>
      <c r="K17" s="76">
        <f t="shared" ref="K17:K20" si="38">+L17+M17</f>
        <v>18919</v>
      </c>
      <c r="L17" s="76">
        <v>9694</v>
      </c>
      <c r="M17" s="76">
        <v>9225</v>
      </c>
      <c r="N17" s="76">
        <f t="shared" ref="N17:N20" si="39">+O17+P17</f>
        <v>12793</v>
      </c>
      <c r="O17" s="76">
        <v>6675</v>
      </c>
      <c r="P17" s="76">
        <v>6118</v>
      </c>
      <c r="Q17" s="76">
        <f t="shared" ref="Q17:Q20" si="40">+R17+S17</f>
        <v>6126</v>
      </c>
      <c r="R17" s="76">
        <v>3019</v>
      </c>
      <c r="S17" s="76">
        <v>3107</v>
      </c>
      <c r="T17" s="95">
        <f t="shared" si="26"/>
        <v>95.37228411554166</v>
      </c>
      <c r="U17" s="95">
        <f t="shared" si="27"/>
        <v>95.328940898810117</v>
      </c>
      <c r="V17" s="95">
        <f t="shared" si="28"/>
        <v>95.417873396772862</v>
      </c>
      <c r="W17" s="95">
        <f t="shared" si="29"/>
        <v>95.228524638975728</v>
      </c>
      <c r="X17" s="95">
        <f t="shared" si="30"/>
        <v>95.534564190639756</v>
      </c>
      <c r="Y17" s="95">
        <f t="shared" si="31"/>
        <v>94.896851248642776</v>
      </c>
      <c r="Z17" s="95">
        <f t="shared" si="32"/>
        <v>95.673902858035291</v>
      </c>
      <c r="AA17" s="95">
        <f t="shared" si="33"/>
        <v>94.877435575109985</v>
      </c>
      <c r="AB17" s="95">
        <f t="shared" si="34"/>
        <v>96.460726482458853</v>
      </c>
    </row>
    <row r="18" spans="1:29" ht="15" customHeight="1">
      <c r="A18" s="64" t="s">
        <v>67</v>
      </c>
      <c r="B18" s="76">
        <f t="shared" si="35"/>
        <v>79041</v>
      </c>
      <c r="C18" s="76">
        <v>38766</v>
      </c>
      <c r="D18" s="76">
        <v>40275</v>
      </c>
      <c r="E18" s="76">
        <f t="shared" si="36"/>
        <v>52723</v>
      </c>
      <c r="F18" s="76">
        <v>25935</v>
      </c>
      <c r="G18" s="76">
        <v>26788</v>
      </c>
      <c r="H18" s="76">
        <f t="shared" si="37"/>
        <v>26318</v>
      </c>
      <c r="I18" s="76">
        <v>12831</v>
      </c>
      <c r="J18" s="76">
        <v>13487</v>
      </c>
      <c r="K18" s="76">
        <f t="shared" si="38"/>
        <v>77385</v>
      </c>
      <c r="L18" s="76">
        <v>38033</v>
      </c>
      <c r="M18" s="76">
        <v>39352</v>
      </c>
      <c r="N18" s="76">
        <f t="shared" si="39"/>
        <v>51657</v>
      </c>
      <c r="O18" s="76">
        <v>25484</v>
      </c>
      <c r="P18" s="76">
        <v>26173</v>
      </c>
      <c r="Q18" s="76">
        <f t="shared" si="40"/>
        <v>25728</v>
      </c>
      <c r="R18" s="76">
        <v>12549</v>
      </c>
      <c r="S18" s="76">
        <v>13179</v>
      </c>
      <c r="T18" s="95">
        <f t="shared" si="26"/>
        <v>97.90488480661935</v>
      </c>
      <c r="U18" s="95">
        <f t="shared" si="27"/>
        <v>98.109167827477677</v>
      </c>
      <c r="V18" s="95">
        <f t="shared" si="28"/>
        <v>97.708255741775289</v>
      </c>
      <c r="W18" s="95">
        <f t="shared" si="29"/>
        <v>97.978112019422255</v>
      </c>
      <c r="X18" s="95">
        <f t="shared" si="30"/>
        <v>98.261037208405639</v>
      </c>
      <c r="Y18" s="95">
        <f t="shared" si="31"/>
        <v>97.704195908615802</v>
      </c>
      <c r="Z18" s="95">
        <f t="shared" si="32"/>
        <v>97.758188312181787</v>
      </c>
      <c r="AA18" s="95">
        <f t="shared" si="33"/>
        <v>97.802197802197796</v>
      </c>
      <c r="AB18" s="95">
        <f t="shared" si="34"/>
        <v>97.716319418699499</v>
      </c>
    </row>
    <row r="19" spans="1:29" ht="15" customHeight="1">
      <c r="A19" s="64" t="s">
        <v>68</v>
      </c>
      <c r="B19" s="76">
        <f t="shared" si="35"/>
        <v>97967</v>
      </c>
      <c r="C19" s="76">
        <v>49281</v>
      </c>
      <c r="D19" s="76">
        <v>48686</v>
      </c>
      <c r="E19" s="76">
        <f t="shared" si="36"/>
        <v>65863</v>
      </c>
      <c r="F19" s="76">
        <v>32441</v>
      </c>
      <c r="G19" s="76">
        <v>33422</v>
      </c>
      <c r="H19" s="76">
        <f t="shared" si="37"/>
        <v>32104</v>
      </c>
      <c r="I19" s="76">
        <v>16840</v>
      </c>
      <c r="J19" s="76">
        <v>15264</v>
      </c>
      <c r="K19" s="76">
        <f t="shared" si="38"/>
        <v>89083</v>
      </c>
      <c r="L19" s="76">
        <v>45013</v>
      </c>
      <c r="M19" s="76">
        <v>44070</v>
      </c>
      <c r="N19" s="76">
        <f t="shared" si="39"/>
        <v>59530</v>
      </c>
      <c r="O19" s="76">
        <v>29299</v>
      </c>
      <c r="P19" s="76">
        <v>30231</v>
      </c>
      <c r="Q19" s="76">
        <f t="shared" si="40"/>
        <v>29553</v>
      </c>
      <c r="R19" s="76">
        <v>15714</v>
      </c>
      <c r="S19" s="76">
        <v>13839</v>
      </c>
      <c r="T19" s="95">
        <f t="shared" si="26"/>
        <v>90.931640246205362</v>
      </c>
      <c r="U19" s="95">
        <f t="shared" si="27"/>
        <v>91.339461455733456</v>
      </c>
      <c r="V19" s="95">
        <f t="shared" si="28"/>
        <v>90.51883498336278</v>
      </c>
      <c r="W19" s="95">
        <f t="shared" si="29"/>
        <v>90.384586186477989</v>
      </c>
      <c r="X19" s="95">
        <f t="shared" si="30"/>
        <v>90.314725193428075</v>
      </c>
      <c r="Y19" s="95">
        <f t="shared" si="31"/>
        <v>90.452396624977567</v>
      </c>
      <c r="Z19" s="95">
        <f t="shared" si="32"/>
        <v>92.053949663593329</v>
      </c>
      <c r="AA19" s="95">
        <f t="shared" si="33"/>
        <v>93.313539192399048</v>
      </c>
      <c r="AB19" s="95">
        <f t="shared" si="34"/>
        <v>90.664308176100633</v>
      </c>
    </row>
    <row r="20" spans="1:29" ht="15" customHeight="1">
      <c r="A20" s="64" t="s">
        <v>69</v>
      </c>
      <c r="B20" s="76">
        <f t="shared" si="35"/>
        <v>5835</v>
      </c>
      <c r="C20" s="76">
        <v>2972</v>
      </c>
      <c r="D20" s="76">
        <v>2863</v>
      </c>
      <c r="E20" s="76">
        <f t="shared" si="36"/>
        <v>3907</v>
      </c>
      <c r="F20" s="76">
        <v>2011</v>
      </c>
      <c r="G20" s="76">
        <v>1896</v>
      </c>
      <c r="H20" s="76">
        <f t="shared" si="37"/>
        <v>1928</v>
      </c>
      <c r="I20" s="76">
        <v>961</v>
      </c>
      <c r="J20" s="76">
        <v>967</v>
      </c>
      <c r="K20" s="76">
        <f t="shared" si="38"/>
        <v>5508</v>
      </c>
      <c r="L20" s="76">
        <v>2816</v>
      </c>
      <c r="M20" s="76">
        <v>2692</v>
      </c>
      <c r="N20" s="76">
        <f t="shared" si="39"/>
        <v>3664</v>
      </c>
      <c r="O20" s="76">
        <v>1894</v>
      </c>
      <c r="P20" s="76">
        <v>1770</v>
      </c>
      <c r="Q20" s="76">
        <f t="shared" si="40"/>
        <v>1844</v>
      </c>
      <c r="R20" s="76">
        <v>922</v>
      </c>
      <c r="S20" s="76">
        <v>922</v>
      </c>
      <c r="T20" s="95">
        <f t="shared" si="26"/>
        <v>94.395886889460158</v>
      </c>
      <c r="U20" s="95">
        <f t="shared" si="27"/>
        <v>94.751009421265138</v>
      </c>
      <c r="V20" s="95">
        <f t="shared" si="28"/>
        <v>94.027244149493541</v>
      </c>
      <c r="W20" s="95">
        <f t="shared" si="29"/>
        <v>93.780394164320441</v>
      </c>
      <c r="X20" s="95">
        <f t="shared" si="30"/>
        <v>94.181999005469919</v>
      </c>
      <c r="Y20" s="95">
        <f t="shared" si="31"/>
        <v>93.35443037974683</v>
      </c>
      <c r="Z20" s="95">
        <f t="shared" si="32"/>
        <v>95.643153526970963</v>
      </c>
      <c r="AA20" s="95">
        <f t="shared" si="33"/>
        <v>95.941727367325697</v>
      </c>
      <c r="AB20" s="95">
        <f t="shared" si="34"/>
        <v>95.346432264736308</v>
      </c>
    </row>
    <row r="21" spans="1:29">
      <c r="A21" s="79" t="s">
        <v>63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V21" s="78"/>
      <c r="W21" s="78"/>
      <c r="X21" s="78"/>
      <c r="Y21" s="78"/>
      <c r="Z21" s="78"/>
      <c r="AA21" s="78"/>
      <c r="AB21" s="78"/>
      <c r="AC21" s="78"/>
    </row>
    <row r="22" spans="1:29">
      <c r="A22" s="79" t="s">
        <v>60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V22" s="78"/>
      <c r="W22" s="78"/>
      <c r="X22" s="78"/>
      <c r="Y22" s="78"/>
      <c r="Z22" s="78"/>
      <c r="AA22" s="78"/>
      <c r="AB22" s="78"/>
      <c r="AC22" s="78"/>
    </row>
    <row r="23" spans="1:29">
      <c r="A23" s="80" t="s">
        <v>70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V23" s="78"/>
      <c r="W23" s="78"/>
      <c r="X23" s="78"/>
      <c r="Y23" s="78"/>
      <c r="Z23" s="78"/>
      <c r="AA23" s="78"/>
      <c r="AB23" s="78"/>
      <c r="AC23" s="78"/>
    </row>
  </sheetData>
  <mergeCells count="13">
    <mergeCell ref="T4:AB4"/>
    <mergeCell ref="T5:V5"/>
    <mergeCell ref="W5:Y5"/>
    <mergeCell ref="Z5:AB5"/>
    <mergeCell ref="A4:A6"/>
    <mergeCell ref="B5:D5"/>
    <mergeCell ref="E5:G5"/>
    <mergeCell ref="H5:J5"/>
    <mergeCell ref="K4:S4"/>
    <mergeCell ref="K5:M5"/>
    <mergeCell ref="N5:P5"/>
    <mergeCell ref="Q5:S5"/>
    <mergeCell ref="B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74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81" customWidth="1"/>
    <col min="2" max="2" width="5" style="81" bestFit="1" customWidth="1"/>
    <col min="3" max="3" width="8.42578125" style="81" bestFit="1" customWidth="1"/>
    <col min="4" max="5" width="10.28515625" style="81" bestFit="1" customWidth="1"/>
    <col min="6" max="6" width="11.28515625" style="81" bestFit="1" customWidth="1"/>
    <col min="7" max="251" width="11.42578125" style="81"/>
    <col min="252" max="252" width="23.85546875" style="81" customWidth="1"/>
    <col min="253" max="253" width="9" style="81" customWidth="1"/>
    <col min="254" max="261" width="11.42578125" style="81"/>
    <col min="262" max="262" width="3.85546875" style="81" customWidth="1"/>
    <col min="263" max="507" width="11.42578125" style="81"/>
    <col min="508" max="508" width="23.85546875" style="81" customWidth="1"/>
    <col min="509" max="509" width="9" style="81" customWidth="1"/>
    <col min="510" max="517" width="11.42578125" style="81"/>
    <col min="518" max="518" width="3.85546875" style="81" customWidth="1"/>
    <col min="519" max="763" width="11.42578125" style="81"/>
    <col min="764" max="764" width="23.85546875" style="81" customWidth="1"/>
    <col min="765" max="765" width="9" style="81" customWidth="1"/>
    <col min="766" max="773" width="11.42578125" style="81"/>
    <col min="774" max="774" width="3.85546875" style="81" customWidth="1"/>
    <col min="775" max="1019" width="11.42578125" style="81"/>
    <col min="1020" max="1020" width="23.85546875" style="81" customWidth="1"/>
    <col min="1021" max="1021" width="9" style="81" customWidth="1"/>
    <col min="1022" max="1029" width="11.42578125" style="81"/>
    <col min="1030" max="1030" width="3.85546875" style="81" customWidth="1"/>
    <col min="1031" max="1275" width="11.42578125" style="81"/>
    <col min="1276" max="1276" width="23.85546875" style="81" customWidth="1"/>
    <col min="1277" max="1277" width="9" style="81" customWidth="1"/>
    <col min="1278" max="1285" width="11.42578125" style="81"/>
    <col min="1286" max="1286" width="3.85546875" style="81" customWidth="1"/>
    <col min="1287" max="1531" width="11.42578125" style="81"/>
    <col min="1532" max="1532" width="23.85546875" style="81" customWidth="1"/>
    <col min="1533" max="1533" width="9" style="81" customWidth="1"/>
    <col min="1534" max="1541" width="11.42578125" style="81"/>
    <col min="1542" max="1542" width="3.85546875" style="81" customWidth="1"/>
    <col min="1543" max="1787" width="11.42578125" style="81"/>
    <col min="1788" max="1788" width="23.85546875" style="81" customWidth="1"/>
    <col min="1789" max="1789" width="9" style="81" customWidth="1"/>
    <col min="1790" max="1797" width="11.42578125" style="81"/>
    <col min="1798" max="1798" width="3.85546875" style="81" customWidth="1"/>
    <col min="1799" max="2043" width="11.42578125" style="81"/>
    <col min="2044" max="2044" width="23.85546875" style="81" customWidth="1"/>
    <col min="2045" max="2045" width="9" style="81" customWidth="1"/>
    <col min="2046" max="2053" width="11.42578125" style="81"/>
    <col min="2054" max="2054" width="3.85546875" style="81" customWidth="1"/>
    <col min="2055" max="2299" width="11.42578125" style="81"/>
    <col min="2300" max="2300" width="23.85546875" style="81" customWidth="1"/>
    <col min="2301" max="2301" width="9" style="81" customWidth="1"/>
    <col min="2302" max="2309" width="11.42578125" style="81"/>
    <col min="2310" max="2310" width="3.85546875" style="81" customWidth="1"/>
    <col min="2311" max="2555" width="11.42578125" style="81"/>
    <col min="2556" max="2556" width="23.85546875" style="81" customWidth="1"/>
    <col min="2557" max="2557" width="9" style="81" customWidth="1"/>
    <col min="2558" max="2565" width="11.42578125" style="81"/>
    <col min="2566" max="2566" width="3.85546875" style="81" customWidth="1"/>
    <col min="2567" max="2811" width="11.42578125" style="81"/>
    <col min="2812" max="2812" width="23.85546875" style="81" customWidth="1"/>
    <col min="2813" max="2813" width="9" style="81" customWidth="1"/>
    <col min="2814" max="2821" width="11.42578125" style="81"/>
    <col min="2822" max="2822" width="3.85546875" style="81" customWidth="1"/>
    <col min="2823" max="3067" width="11.42578125" style="81"/>
    <col min="3068" max="3068" width="23.85546875" style="81" customWidth="1"/>
    <col min="3069" max="3069" width="9" style="81" customWidth="1"/>
    <col min="3070" max="3077" width="11.42578125" style="81"/>
    <col min="3078" max="3078" width="3.85546875" style="81" customWidth="1"/>
    <col min="3079" max="3323" width="11.42578125" style="81"/>
    <col min="3324" max="3324" width="23.85546875" style="81" customWidth="1"/>
    <col min="3325" max="3325" width="9" style="81" customWidth="1"/>
    <col min="3326" max="3333" width="11.42578125" style="81"/>
    <col min="3334" max="3334" width="3.85546875" style="81" customWidth="1"/>
    <col min="3335" max="3579" width="11.42578125" style="81"/>
    <col min="3580" max="3580" width="23.85546875" style="81" customWidth="1"/>
    <col min="3581" max="3581" width="9" style="81" customWidth="1"/>
    <col min="3582" max="3589" width="11.42578125" style="81"/>
    <col min="3590" max="3590" width="3.85546875" style="81" customWidth="1"/>
    <col min="3591" max="3835" width="11.42578125" style="81"/>
    <col min="3836" max="3836" width="23.85546875" style="81" customWidth="1"/>
    <col min="3837" max="3837" width="9" style="81" customWidth="1"/>
    <col min="3838" max="3845" width="11.42578125" style="81"/>
    <col min="3846" max="3846" width="3.85546875" style="81" customWidth="1"/>
    <col min="3847" max="4091" width="11.42578125" style="81"/>
    <col min="4092" max="4092" width="23.85546875" style="81" customWidth="1"/>
    <col min="4093" max="4093" width="9" style="81" customWidth="1"/>
    <col min="4094" max="4101" width="11.42578125" style="81"/>
    <col min="4102" max="4102" width="3.85546875" style="81" customWidth="1"/>
    <col min="4103" max="4347" width="11.42578125" style="81"/>
    <col min="4348" max="4348" width="23.85546875" style="81" customWidth="1"/>
    <col min="4349" max="4349" width="9" style="81" customWidth="1"/>
    <col min="4350" max="4357" width="11.42578125" style="81"/>
    <col min="4358" max="4358" width="3.85546875" style="81" customWidth="1"/>
    <col min="4359" max="4603" width="11.42578125" style="81"/>
    <col min="4604" max="4604" width="23.85546875" style="81" customWidth="1"/>
    <col min="4605" max="4605" width="9" style="81" customWidth="1"/>
    <col min="4606" max="4613" width="11.42578125" style="81"/>
    <col min="4614" max="4614" width="3.85546875" style="81" customWidth="1"/>
    <col min="4615" max="4859" width="11.42578125" style="81"/>
    <col min="4860" max="4860" width="23.85546875" style="81" customWidth="1"/>
    <col min="4861" max="4861" width="9" style="81" customWidth="1"/>
    <col min="4862" max="4869" width="11.42578125" style="81"/>
    <col min="4870" max="4870" width="3.85546875" style="81" customWidth="1"/>
    <col min="4871" max="5115" width="11.42578125" style="81"/>
    <col min="5116" max="5116" width="23.85546875" style="81" customWidth="1"/>
    <col min="5117" max="5117" width="9" style="81" customWidth="1"/>
    <col min="5118" max="5125" width="11.42578125" style="81"/>
    <col min="5126" max="5126" width="3.85546875" style="81" customWidth="1"/>
    <col min="5127" max="5371" width="11.42578125" style="81"/>
    <col min="5372" max="5372" width="23.85546875" style="81" customWidth="1"/>
    <col min="5373" max="5373" width="9" style="81" customWidth="1"/>
    <col min="5374" max="5381" width="11.42578125" style="81"/>
    <col min="5382" max="5382" width="3.85546875" style="81" customWidth="1"/>
    <col min="5383" max="5627" width="11.42578125" style="81"/>
    <col min="5628" max="5628" width="23.85546875" style="81" customWidth="1"/>
    <col min="5629" max="5629" width="9" style="81" customWidth="1"/>
    <col min="5630" max="5637" width="11.42578125" style="81"/>
    <col min="5638" max="5638" width="3.85546875" style="81" customWidth="1"/>
    <col min="5639" max="5883" width="11.42578125" style="81"/>
    <col min="5884" max="5884" width="23.85546875" style="81" customWidth="1"/>
    <col min="5885" max="5885" width="9" style="81" customWidth="1"/>
    <col min="5886" max="5893" width="11.42578125" style="81"/>
    <col min="5894" max="5894" width="3.85546875" style="81" customWidth="1"/>
    <col min="5895" max="6139" width="11.42578125" style="81"/>
    <col min="6140" max="6140" width="23.85546875" style="81" customWidth="1"/>
    <col min="6141" max="6141" width="9" style="81" customWidth="1"/>
    <col min="6142" max="6149" width="11.42578125" style="81"/>
    <col min="6150" max="6150" width="3.85546875" style="81" customWidth="1"/>
    <col min="6151" max="6395" width="11.42578125" style="81"/>
    <col min="6396" max="6396" width="23.85546875" style="81" customWidth="1"/>
    <col min="6397" max="6397" width="9" style="81" customWidth="1"/>
    <col min="6398" max="6405" width="11.42578125" style="81"/>
    <col min="6406" max="6406" width="3.85546875" style="81" customWidth="1"/>
    <col min="6407" max="6651" width="11.42578125" style="81"/>
    <col min="6652" max="6652" width="23.85546875" style="81" customWidth="1"/>
    <col min="6653" max="6653" width="9" style="81" customWidth="1"/>
    <col min="6654" max="6661" width="11.42578125" style="81"/>
    <col min="6662" max="6662" width="3.85546875" style="81" customWidth="1"/>
    <col min="6663" max="6907" width="11.42578125" style="81"/>
    <col min="6908" max="6908" width="23.85546875" style="81" customWidth="1"/>
    <col min="6909" max="6909" width="9" style="81" customWidth="1"/>
    <col min="6910" max="6917" width="11.42578125" style="81"/>
    <col min="6918" max="6918" width="3.85546875" style="81" customWidth="1"/>
    <col min="6919" max="7163" width="11.42578125" style="81"/>
    <col min="7164" max="7164" width="23.85546875" style="81" customWidth="1"/>
    <col min="7165" max="7165" width="9" style="81" customWidth="1"/>
    <col min="7166" max="7173" width="11.42578125" style="81"/>
    <col min="7174" max="7174" width="3.85546875" style="81" customWidth="1"/>
    <col min="7175" max="7419" width="11.42578125" style="81"/>
    <col min="7420" max="7420" width="23.85546875" style="81" customWidth="1"/>
    <col min="7421" max="7421" width="9" style="81" customWidth="1"/>
    <col min="7422" max="7429" width="11.42578125" style="81"/>
    <col min="7430" max="7430" width="3.85546875" style="81" customWidth="1"/>
    <col min="7431" max="7675" width="11.42578125" style="81"/>
    <col min="7676" max="7676" width="23.85546875" style="81" customWidth="1"/>
    <col min="7677" max="7677" width="9" style="81" customWidth="1"/>
    <col min="7678" max="7685" width="11.42578125" style="81"/>
    <col min="7686" max="7686" width="3.85546875" style="81" customWidth="1"/>
    <col min="7687" max="7931" width="11.42578125" style="81"/>
    <col min="7932" max="7932" width="23.85546875" style="81" customWidth="1"/>
    <col min="7933" max="7933" width="9" style="81" customWidth="1"/>
    <col min="7934" max="7941" width="11.42578125" style="81"/>
    <col min="7942" max="7942" width="3.85546875" style="81" customWidth="1"/>
    <col min="7943" max="8187" width="11.42578125" style="81"/>
    <col min="8188" max="8188" width="23.85546875" style="81" customWidth="1"/>
    <col min="8189" max="8189" width="9" style="81" customWidth="1"/>
    <col min="8190" max="8197" width="11.42578125" style="81"/>
    <col min="8198" max="8198" width="3.85546875" style="81" customWidth="1"/>
    <col min="8199" max="8443" width="11.42578125" style="81"/>
    <col min="8444" max="8444" width="23.85546875" style="81" customWidth="1"/>
    <col min="8445" max="8445" width="9" style="81" customWidth="1"/>
    <col min="8446" max="8453" width="11.42578125" style="81"/>
    <col min="8454" max="8454" width="3.85546875" style="81" customWidth="1"/>
    <col min="8455" max="8699" width="11.42578125" style="81"/>
    <col min="8700" max="8700" width="23.85546875" style="81" customWidth="1"/>
    <col min="8701" max="8701" width="9" style="81" customWidth="1"/>
    <col min="8702" max="8709" width="11.42578125" style="81"/>
    <col min="8710" max="8710" width="3.85546875" style="81" customWidth="1"/>
    <col min="8711" max="8955" width="11.42578125" style="81"/>
    <col min="8956" max="8956" width="23.85546875" style="81" customWidth="1"/>
    <col min="8957" max="8957" width="9" style="81" customWidth="1"/>
    <col min="8958" max="8965" width="11.42578125" style="81"/>
    <col min="8966" max="8966" width="3.85546875" style="81" customWidth="1"/>
    <col min="8967" max="9211" width="11.42578125" style="81"/>
    <col min="9212" max="9212" width="23.85546875" style="81" customWidth="1"/>
    <col min="9213" max="9213" width="9" style="81" customWidth="1"/>
    <col min="9214" max="9221" width="11.42578125" style="81"/>
    <col min="9222" max="9222" width="3.85546875" style="81" customWidth="1"/>
    <col min="9223" max="9467" width="11.42578125" style="81"/>
    <col min="9468" max="9468" width="23.85546875" style="81" customWidth="1"/>
    <col min="9469" max="9469" width="9" style="81" customWidth="1"/>
    <col min="9470" max="9477" width="11.42578125" style="81"/>
    <col min="9478" max="9478" width="3.85546875" style="81" customWidth="1"/>
    <col min="9479" max="9723" width="11.42578125" style="81"/>
    <col min="9724" max="9724" width="23.85546875" style="81" customWidth="1"/>
    <col min="9725" max="9725" width="9" style="81" customWidth="1"/>
    <col min="9726" max="9733" width="11.42578125" style="81"/>
    <col min="9734" max="9734" width="3.85546875" style="81" customWidth="1"/>
    <col min="9735" max="9979" width="11.42578125" style="81"/>
    <col min="9980" max="9980" width="23.85546875" style="81" customWidth="1"/>
    <col min="9981" max="9981" width="9" style="81" customWidth="1"/>
    <col min="9982" max="9989" width="11.42578125" style="81"/>
    <col min="9990" max="9990" width="3.85546875" style="81" customWidth="1"/>
    <col min="9991" max="10235" width="11.42578125" style="81"/>
    <col min="10236" max="10236" width="23.85546875" style="81" customWidth="1"/>
    <col min="10237" max="10237" width="9" style="81" customWidth="1"/>
    <col min="10238" max="10245" width="11.42578125" style="81"/>
    <col min="10246" max="10246" width="3.85546875" style="81" customWidth="1"/>
    <col min="10247" max="10491" width="11.42578125" style="81"/>
    <col min="10492" max="10492" width="23.85546875" style="81" customWidth="1"/>
    <col min="10493" max="10493" width="9" style="81" customWidth="1"/>
    <col min="10494" max="10501" width="11.42578125" style="81"/>
    <col min="10502" max="10502" width="3.85546875" style="81" customWidth="1"/>
    <col min="10503" max="10747" width="11.42578125" style="81"/>
    <col min="10748" max="10748" width="23.85546875" style="81" customWidth="1"/>
    <col min="10749" max="10749" width="9" style="81" customWidth="1"/>
    <col min="10750" max="10757" width="11.42578125" style="81"/>
    <col min="10758" max="10758" width="3.85546875" style="81" customWidth="1"/>
    <col min="10759" max="11003" width="11.42578125" style="81"/>
    <col min="11004" max="11004" width="23.85546875" style="81" customWidth="1"/>
    <col min="11005" max="11005" width="9" style="81" customWidth="1"/>
    <col min="11006" max="11013" width="11.42578125" style="81"/>
    <col min="11014" max="11014" width="3.85546875" style="81" customWidth="1"/>
    <col min="11015" max="11259" width="11.42578125" style="81"/>
    <col min="11260" max="11260" width="23.85546875" style="81" customWidth="1"/>
    <col min="11261" max="11261" width="9" style="81" customWidth="1"/>
    <col min="11262" max="11269" width="11.42578125" style="81"/>
    <col min="11270" max="11270" width="3.85546875" style="81" customWidth="1"/>
    <col min="11271" max="11515" width="11.42578125" style="81"/>
    <col min="11516" max="11516" width="23.85546875" style="81" customWidth="1"/>
    <col min="11517" max="11517" width="9" style="81" customWidth="1"/>
    <col min="11518" max="11525" width="11.42578125" style="81"/>
    <col min="11526" max="11526" width="3.85546875" style="81" customWidth="1"/>
    <col min="11527" max="11771" width="11.42578125" style="81"/>
    <col min="11772" max="11772" width="23.85546875" style="81" customWidth="1"/>
    <col min="11773" max="11773" width="9" style="81" customWidth="1"/>
    <col min="11774" max="11781" width="11.42578125" style="81"/>
    <col min="11782" max="11782" width="3.85546875" style="81" customWidth="1"/>
    <col min="11783" max="12027" width="11.42578125" style="81"/>
    <col min="12028" max="12028" width="23.85546875" style="81" customWidth="1"/>
    <col min="12029" max="12029" width="9" style="81" customWidth="1"/>
    <col min="12030" max="12037" width="11.42578125" style="81"/>
    <col min="12038" max="12038" width="3.85546875" style="81" customWidth="1"/>
    <col min="12039" max="12283" width="11.42578125" style="81"/>
    <col min="12284" max="12284" width="23.85546875" style="81" customWidth="1"/>
    <col min="12285" max="12285" width="9" style="81" customWidth="1"/>
    <col min="12286" max="12293" width="11.42578125" style="81"/>
    <col min="12294" max="12294" width="3.85546875" style="81" customWidth="1"/>
    <col min="12295" max="12539" width="11.42578125" style="81"/>
    <col min="12540" max="12540" width="23.85546875" style="81" customWidth="1"/>
    <col min="12541" max="12541" width="9" style="81" customWidth="1"/>
    <col min="12542" max="12549" width="11.42578125" style="81"/>
    <col min="12550" max="12550" width="3.85546875" style="81" customWidth="1"/>
    <col min="12551" max="12795" width="11.42578125" style="81"/>
    <col min="12796" max="12796" width="23.85546875" style="81" customWidth="1"/>
    <col min="12797" max="12797" width="9" style="81" customWidth="1"/>
    <col min="12798" max="12805" width="11.42578125" style="81"/>
    <col min="12806" max="12806" width="3.85546875" style="81" customWidth="1"/>
    <col min="12807" max="13051" width="11.42578125" style="81"/>
    <col min="13052" max="13052" width="23.85546875" style="81" customWidth="1"/>
    <col min="13053" max="13053" width="9" style="81" customWidth="1"/>
    <col min="13054" max="13061" width="11.42578125" style="81"/>
    <col min="13062" max="13062" width="3.85546875" style="81" customWidth="1"/>
    <col min="13063" max="13307" width="11.42578125" style="81"/>
    <col min="13308" max="13308" width="23.85546875" style="81" customWidth="1"/>
    <col min="13309" max="13309" width="9" style="81" customWidth="1"/>
    <col min="13310" max="13317" width="11.42578125" style="81"/>
    <col min="13318" max="13318" width="3.85546875" style="81" customWidth="1"/>
    <col min="13319" max="13563" width="11.42578125" style="81"/>
    <col min="13564" max="13564" width="23.85546875" style="81" customWidth="1"/>
    <col min="13565" max="13565" width="9" style="81" customWidth="1"/>
    <col min="13566" max="13573" width="11.42578125" style="81"/>
    <col min="13574" max="13574" width="3.85546875" style="81" customWidth="1"/>
    <col min="13575" max="13819" width="11.42578125" style="81"/>
    <col min="13820" max="13820" width="23.85546875" style="81" customWidth="1"/>
    <col min="13821" max="13821" width="9" style="81" customWidth="1"/>
    <col min="13822" max="13829" width="11.42578125" style="81"/>
    <col min="13830" max="13830" width="3.85546875" style="81" customWidth="1"/>
    <col min="13831" max="14075" width="11.42578125" style="81"/>
    <col min="14076" max="14076" width="23.85546875" style="81" customWidth="1"/>
    <col min="14077" max="14077" width="9" style="81" customWidth="1"/>
    <col min="14078" max="14085" width="11.42578125" style="81"/>
    <col min="14086" max="14086" width="3.85546875" style="81" customWidth="1"/>
    <col min="14087" max="14331" width="11.42578125" style="81"/>
    <col min="14332" max="14332" width="23.85546875" style="81" customWidth="1"/>
    <col min="14333" max="14333" width="9" style="81" customWidth="1"/>
    <col min="14334" max="14341" width="11.42578125" style="81"/>
    <col min="14342" max="14342" width="3.85546875" style="81" customWidth="1"/>
    <col min="14343" max="14587" width="11.42578125" style="81"/>
    <col min="14588" max="14588" width="23.85546875" style="81" customWidth="1"/>
    <col min="14589" max="14589" width="9" style="81" customWidth="1"/>
    <col min="14590" max="14597" width="11.42578125" style="81"/>
    <col min="14598" max="14598" width="3.85546875" style="81" customWidth="1"/>
    <col min="14599" max="14843" width="11.42578125" style="81"/>
    <col min="14844" max="14844" width="23.85546875" style="81" customWidth="1"/>
    <col min="14845" max="14845" width="9" style="81" customWidth="1"/>
    <col min="14846" max="14853" width="11.42578125" style="81"/>
    <col min="14854" max="14854" width="3.85546875" style="81" customWidth="1"/>
    <col min="14855" max="15099" width="11.42578125" style="81"/>
    <col min="15100" max="15100" width="23.85546875" style="81" customWidth="1"/>
    <col min="15101" max="15101" width="9" style="81" customWidth="1"/>
    <col min="15102" max="15109" width="11.42578125" style="81"/>
    <col min="15110" max="15110" width="3.85546875" style="81" customWidth="1"/>
    <col min="15111" max="15355" width="11.42578125" style="81"/>
    <col min="15356" max="15356" width="23.85546875" style="81" customWidth="1"/>
    <col min="15357" max="15357" width="9" style="81" customWidth="1"/>
    <col min="15358" max="15365" width="11.42578125" style="81"/>
    <col min="15366" max="15366" width="3.85546875" style="81" customWidth="1"/>
    <col min="15367" max="15611" width="11.42578125" style="81"/>
    <col min="15612" max="15612" width="23.85546875" style="81" customWidth="1"/>
    <col min="15613" max="15613" width="9" style="81" customWidth="1"/>
    <col min="15614" max="15621" width="11.42578125" style="81"/>
    <col min="15622" max="15622" width="3.85546875" style="81" customWidth="1"/>
    <col min="15623" max="15867" width="11.42578125" style="81"/>
    <col min="15868" max="15868" width="23.85546875" style="81" customWidth="1"/>
    <col min="15869" max="15869" width="9" style="81" customWidth="1"/>
    <col min="15870" max="15877" width="11.42578125" style="81"/>
    <col min="15878" max="15878" width="3.85546875" style="81" customWidth="1"/>
    <col min="15879" max="16123" width="11.42578125" style="81"/>
    <col min="16124" max="16124" width="23.85546875" style="81" customWidth="1"/>
    <col min="16125" max="16125" width="9" style="81" customWidth="1"/>
    <col min="16126" max="16133" width="11.42578125" style="81"/>
    <col min="16134" max="16134" width="3.85546875" style="81" customWidth="1"/>
    <col min="16135" max="16384" width="11.42578125" style="81"/>
  </cols>
  <sheetData>
    <row r="1" spans="2:6">
      <c r="B1" s="82"/>
      <c r="C1" s="82"/>
      <c r="D1" s="82"/>
      <c r="E1" s="82"/>
      <c r="F1" s="82"/>
    </row>
    <row r="2" spans="2:6">
      <c r="B2" s="83"/>
      <c r="C2" s="83"/>
      <c r="D2" s="84" t="s">
        <v>54</v>
      </c>
      <c r="E2" s="84" t="s">
        <v>55</v>
      </c>
      <c r="F2" s="85" t="s">
        <v>56</v>
      </c>
    </row>
    <row r="3" spans="2:6">
      <c r="B3" s="105">
        <v>2010</v>
      </c>
      <c r="C3" s="86" t="s">
        <v>1</v>
      </c>
      <c r="D3" s="87">
        <v>94.091142527688689</v>
      </c>
      <c r="E3" s="87">
        <v>94.122724983814109</v>
      </c>
      <c r="F3" s="87">
        <v>94.025997150997156</v>
      </c>
    </row>
    <row r="4" spans="2:6">
      <c r="B4" s="106"/>
      <c r="C4" s="86" t="s">
        <v>0</v>
      </c>
      <c r="D4" s="87">
        <v>94.923597678916821</v>
      </c>
      <c r="E4" s="87">
        <v>94.656367311579558</v>
      </c>
      <c r="F4" s="87">
        <v>95.465729349736378</v>
      </c>
    </row>
    <row r="5" spans="2:6">
      <c r="B5" s="105">
        <v>2015</v>
      </c>
      <c r="C5" s="86" t="s">
        <v>1</v>
      </c>
      <c r="D5" s="87">
        <v>94.709729954594138</v>
      </c>
      <c r="E5" s="87">
        <v>94.326345110687583</v>
      </c>
      <c r="F5" s="87">
        <v>95.467720685111985</v>
      </c>
    </row>
    <row r="6" spans="2:6">
      <c r="B6" s="106"/>
      <c r="C6" s="86" t="s">
        <v>0</v>
      </c>
      <c r="D6" s="87">
        <v>94.206341467738653</v>
      </c>
      <c r="E6" s="87">
        <v>94.068711333421078</v>
      </c>
      <c r="F6" s="87">
        <v>94.490133811036017</v>
      </c>
    </row>
    <row r="7" spans="2:6">
      <c r="D7" s="88"/>
      <c r="E7" s="88"/>
    </row>
    <row r="8" spans="2:6">
      <c r="D8" s="88"/>
      <c r="E8" s="88"/>
    </row>
    <row r="10" spans="2:6" ht="15" customHeight="1">
      <c r="B10" s="89"/>
      <c r="C10" s="90"/>
      <c r="D10" s="90"/>
      <c r="E10" s="90"/>
      <c r="F10" s="90"/>
    </row>
    <row r="11" spans="2:6" ht="15" customHeight="1">
      <c r="B11" s="91"/>
      <c r="C11" s="88"/>
      <c r="D11" s="88"/>
      <c r="E11" s="88"/>
      <c r="F11" s="88"/>
    </row>
    <row r="12" spans="2:6" ht="15" customHeight="1">
      <c r="B12" s="91"/>
      <c r="C12" s="88"/>
      <c r="D12" s="88"/>
      <c r="E12" s="88"/>
      <c r="F12" s="88"/>
    </row>
    <row r="13" spans="2:6" ht="15" customHeight="1">
      <c r="B13" s="92"/>
      <c r="C13" s="88"/>
      <c r="D13" s="88"/>
      <c r="E13" s="88"/>
      <c r="F13" s="88"/>
    </row>
    <row r="14" spans="2:6" ht="15" customHeight="1">
      <c r="B14" s="93"/>
      <c r="C14" s="90"/>
      <c r="D14" s="88"/>
      <c r="E14" s="88"/>
      <c r="F14" s="88"/>
    </row>
    <row r="15" spans="2:6" ht="15" customHeight="1">
      <c r="B15" s="93"/>
    </row>
    <row r="16" spans="2: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mergeCells count="2">
    <mergeCell ref="B3:B4"/>
    <mergeCell ref="B5:B6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43</v>
      </c>
      <c r="H4" s="22" t="s">
        <v>44</v>
      </c>
      <c r="M4" s="22" t="s">
        <v>45</v>
      </c>
    </row>
    <row r="6" spans="2:17">
      <c r="B6" s="110" t="s">
        <v>4</v>
      </c>
      <c r="C6" s="111"/>
      <c r="D6" s="111"/>
      <c r="E6" s="111"/>
      <c r="F6" s="111"/>
      <c r="G6" s="2"/>
      <c r="H6" s="125"/>
      <c r="I6" s="125"/>
      <c r="J6" s="125"/>
      <c r="K6" s="125"/>
      <c r="M6" s="125"/>
      <c r="N6" s="125"/>
      <c r="O6" s="125"/>
      <c r="P6" s="125"/>
      <c r="Q6" s="24"/>
    </row>
    <row r="7" spans="2:17" ht="15.75" thickBot="1">
      <c r="B7" s="112" t="s">
        <v>5</v>
      </c>
      <c r="C7" s="111"/>
      <c r="D7" s="111"/>
      <c r="E7" s="111"/>
      <c r="F7" s="111"/>
      <c r="G7" s="2"/>
      <c r="H7" s="125"/>
      <c r="I7" s="125"/>
      <c r="J7" s="125"/>
      <c r="K7" s="125"/>
      <c r="L7" s="24"/>
      <c r="M7" s="125"/>
      <c r="N7" s="125"/>
      <c r="O7" s="125"/>
      <c r="P7" s="125"/>
      <c r="Q7" s="24"/>
    </row>
    <row r="8" spans="2:17" ht="15.75" thickBot="1">
      <c r="B8" s="113" t="s">
        <v>6</v>
      </c>
      <c r="C8" s="114"/>
      <c r="D8" s="117" t="s">
        <v>7</v>
      </c>
      <c r="E8" s="118"/>
      <c r="F8" s="119" t="s">
        <v>2</v>
      </c>
      <c r="G8" s="2"/>
      <c r="H8" s="126"/>
      <c r="I8" s="128" t="s">
        <v>7</v>
      </c>
      <c r="J8" s="129"/>
      <c r="K8" s="130" t="s">
        <v>2</v>
      </c>
      <c r="L8" s="24"/>
      <c r="M8" s="126"/>
      <c r="N8" s="128" t="s">
        <v>7</v>
      </c>
      <c r="O8" s="129"/>
      <c r="P8" s="130" t="s">
        <v>2</v>
      </c>
      <c r="Q8" s="24"/>
    </row>
    <row r="9" spans="2:17" ht="15.75" thickBot="1">
      <c r="B9" s="115"/>
      <c r="C9" s="116"/>
      <c r="D9" s="3" t="s">
        <v>8</v>
      </c>
      <c r="E9" s="4" t="s">
        <v>9</v>
      </c>
      <c r="F9" s="120"/>
      <c r="G9" s="2"/>
      <c r="H9" s="127"/>
      <c r="I9" s="25" t="s">
        <v>8</v>
      </c>
      <c r="J9" s="26" t="s">
        <v>9</v>
      </c>
      <c r="K9" s="131"/>
      <c r="L9" s="24"/>
      <c r="M9" s="127"/>
      <c r="N9" s="25" t="s">
        <v>8</v>
      </c>
      <c r="O9" s="26" t="s">
        <v>9</v>
      </c>
      <c r="P9" s="131"/>
      <c r="Q9" s="24"/>
    </row>
    <row r="10" spans="2:17" ht="21" customHeight="1">
      <c r="B10" s="121" t="s">
        <v>10</v>
      </c>
      <c r="C10" s="46" t="s">
        <v>46</v>
      </c>
      <c r="D10" s="5">
        <v>4772</v>
      </c>
      <c r="E10" s="6">
        <v>1634</v>
      </c>
      <c r="F10" s="7">
        <v>6406</v>
      </c>
      <c r="G10" s="45"/>
      <c r="H10" s="27" t="s">
        <v>8</v>
      </c>
      <c r="I10" s="28">
        <v>2916</v>
      </c>
      <c r="J10" s="29">
        <v>1034</v>
      </c>
      <c r="K10" s="30">
        <v>3950</v>
      </c>
      <c r="L10" s="24"/>
      <c r="M10" s="27" t="s">
        <v>8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108"/>
      <c r="C11" s="8" t="s">
        <v>9</v>
      </c>
      <c r="D11" s="9">
        <v>9042</v>
      </c>
      <c r="E11" s="10">
        <v>7242</v>
      </c>
      <c r="F11" s="11">
        <v>16284</v>
      </c>
      <c r="G11" s="45"/>
      <c r="H11" s="31" t="s">
        <v>9</v>
      </c>
      <c r="I11" s="32">
        <v>5170</v>
      </c>
      <c r="J11" s="33">
        <v>3843</v>
      </c>
      <c r="K11" s="34">
        <v>9013</v>
      </c>
      <c r="L11" s="24"/>
      <c r="M11" s="31" t="s">
        <v>9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108"/>
      <c r="C12" s="8" t="s">
        <v>11</v>
      </c>
      <c r="D12" s="9">
        <v>216068</v>
      </c>
      <c r="E12" s="10">
        <v>204277</v>
      </c>
      <c r="F12" s="11">
        <v>420345</v>
      </c>
      <c r="G12" s="2"/>
      <c r="H12" s="31" t="s">
        <v>11</v>
      </c>
      <c r="I12" s="32">
        <v>139523</v>
      </c>
      <c r="J12" s="33">
        <v>133990</v>
      </c>
      <c r="K12" s="34">
        <v>273513</v>
      </c>
      <c r="L12" s="24"/>
      <c r="M12" s="31" t="s">
        <v>11</v>
      </c>
      <c r="N12" s="32">
        <v>76545</v>
      </c>
      <c r="O12" s="33">
        <v>70287</v>
      </c>
      <c r="P12" s="34">
        <v>146832</v>
      </c>
      <c r="Q12" s="24"/>
    </row>
    <row r="13" spans="2:17">
      <c r="B13" s="109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107" t="s">
        <v>12</v>
      </c>
      <c r="C14" s="15" t="s">
        <v>8</v>
      </c>
      <c r="D14" s="16">
        <v>9796</v>
      </c>
      <c r="E14" s="17">
        <v>8447</v>
      </c>
      <c r="F14" s="18">
        <v>18243</v>
      </c>
      <c r="G14" s="2"/>
      <c r="H14" s="38" t="s">
        <v>8</v>
      </c>
      <c r="I14" s="39">
        <v>5779</v>
      </c>
      <c r="J14" s="40">
        <v>3700</v>
      </c>
      <c r="K14" s="41">
        <v>9479</v>
      </c>
      <c r="L14" s="24"/>
      <c r="M14" s="38" t="s">
        <v>8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108"/>
      <c r="C15" s="8" t="s">
        <v>9</v>
      </c>
      <c r="D15" s="9">
        <v>37290</v>
      </c>
      <c r="E15" s="10">
        <v>34545</v>
      </c>
      <c r="F15" s="11">
        <v>71835</v>
      </c>
      <c r="G15" s="2"/>
      <c r="H15" s="31" t="s">
        <v>9</v>
      </c>
      <c r="I15" s="32">
        <v>18713</v>
      </c>
      <c r="J15" s="33">
        <v>18331</v>
      </c>
      <c r="K15" s="34">
        <v>37044</v>
      </c>
      <c r="L15" s="24"/>
      <c r="M15" s="31" t="s">
        <v>9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108"/>
      <c r="C16" s="8" t="s">
        <v>11</v>
      </c>
      <c r="D16" s="9">
        <v>525469</v>
      </c>
      <c r="E16" s="10">
        <v>482627</v>
      </c>
      <c r="F16" s="11">
        <v>1008096</v>
      </c>
      <c r="G16" s="2"/>
      <c r="H16" s="31" t="s">
        <v>11</v>
      </c>
      <c r="I16" s="32">
        <v>337062</v>
      </c>
      <c r="J16" s="33">
        <v>318955</v>
      </c>
      <c r="K16" s="34">
        <v>656017</v>
      </c>
      <c r="L16" s="24"/>
      <c r="M16" s="31" t="s">
        <v>11</v>
      </c>
      <c r="N16" s="32">
        <v>188407</v>
      </c>
      <c r="O16" s="33">
        <v>163672</v>
      </c>
      <c r="P16" s="34">
        <v>352079</v>
      </c>
      <c r="Q16" s="24"/>
    </row>
    <row r="17" spans="2:17">
      <c r="B17" s="109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107" t="s">
        <v>13</v>
      </c>
      <c r="C18" s="15" t="s">
        <v>8</v>
      </c>
      <c r="D18" s="16">
        <v>3890</v>
      </c>
      <c r="E18" s="17">
        <v>4660</v>
      </c>
      <c r="F18" s="18">
        <v>8550</v>
      </c>
      <c r="G18" s="2"/>
      <c r="H18" s="38" t="s">
        <v>8</v>
      </c>
      <c r="I18" s="39">
        <v>2799</v>
      </c>
      <c r="J18" s="40">
        <v>3351</v>
      </c>
      <c r="K18" s="41">
        <v>6150</v>
      </c>
      <c r="L18" s="24"/>
      <c r="M18" s="38" t="s">
        <v>8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108"/>
      <c r="C19" s="8" t="s">
        <v>9</v>
      </c>
      <c r="D19" s="9">
        <v>8140</v>
      </c>
      <c r="E19" s="10">
        <v>7891</v>
      </c>
      <c r="F19" s="11">
        <v>16031</v>
      </c>
      <c r="G19" s="2"/>
      <c r="H19" s="31" t="s">
        <v>9</v>
      </c>
      <c r="I19" s="32">
        <v>4689</v>
      </c>
      <c r="J19" s="33">
        <v>4757</v>
      </c>
      <c r="K19" s="34">
        <v>9446</v>
      </c>
      <c r="L19" s="24"/>
      <c r="M19" s="31" t="s">
        <v>9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108"/>
      <c r="C20" s="8" t="s">
        <v>11</v>
      </c>
      <c r="D20" s="9">
        <v>113651</v>
      </c>
      <c r="E20" s="10">
        <v>107612</v>
      </c>
      <c r="F20" s="11">
        <v>221263</v>
      </c>
      <c r="G20" s="2"/>
      <c r="H20" s="31" t="s">
        <v>11</v>
      </c>
      <c r="I20" s="32">
        <v>76668</v>
      </c>
      <c r="J20" s="33">
        <v>72949</v>
      </c>
      <c r="K20" s="34">
        <v>149617</v>
      </c>
      <c r="L20" s="24"/>
      <c r="M20" s="31" t="s">
        <v>11</v>
      </c>
      <c r="N20" s="32">
        <v>36983</v>
      </c>
      <c r="O20" s="33">
        <v>34663</v>
      </c>
      <c r="P20" s="34">
        <v>71646</v>
      </c>
      <c r="Q20" s="24"/>
    </row>
    <row r="21" spans="2:17">
      <c r="B21" s="109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107" t="s">
        <v>14</v>
      </c>
      <c r="C22" s="15" t="s">
        <v>8</v>
      </c>
      <c r="D22" s="16">
        <v>3114</v>
      </c>
      <c r="E22" s="17">
        <v>2323</v>
      </c>
      <c r="F22" s="18">
        <v>5437</v>
      </c>
      <c r="G22" s="2"/>
      <c r="H22" s="38" t="s">
        <v>8</v>
      </c>
      <c r="I22" s="39">
        <v>2205</v>
      </c>
      <c r="J22" s="40">
        <v>1130</v>
      </c>
      <c r="K22" s="41">
        <v>3335</v>
      </c>
      <c r="L22" s="24"/>
      <c r="M22" s="38" t="s">
        <v>8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108"/>
      <c r="C23" s="8" t="s">
        <v>9</v>
      </c>
      <c r="D23" s="9">
        <v>8903</v>
      </c>
      <c r="E23" s="10">
        <v>7913</v>
      </c>
      <c r="F23" s="11">
        <v>16816</v>
      </c>
      <c r="G23" s="2"/>
      <c r="H23" s="31" t="s">
        <v>9</v>
      </c>
      <c r="I23" s="32">
        <v>5572</v>
      </c>
      <c r="J23" s="33">
        <v>3625</v>
      </c>
      <c r="K23" s="34">
        <v>9197</v>
      </c>
      <c r="L23" s="24"/>
      <c r="M23" s="31" t="s">
        <v>9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108"/>
      <c r="C24" s="8" t="s">
        <v>11</v>
      </c>
      <c r="D24" s="9">
        <v>140798</v>
      </c>
      <c r="E24" s="10">
        <v>137967</v>
      </c>
      <c r="F24" s="11">
        <v>278765</v>
      </c>
      <c r="G24" s="2"/>
      <c r="H24" s="31" t="s">
        <v>11</v>
      </c>
      <c r="I24" s="32">
        <v>92619</v>
      </c>
      <c r="J24" s="33">
        <v>92808</v>
      </c>
      <c r="K24" s="34">
        <v>185427</v>
      </c>
      <c r="L24" s="24"/>
      <c r="M24" s="31" t="s">
        <v>11</v>
      </c>
      <c r="N24" s="32">
        <v>48179</v>
      </c>
      <c r="O24" s="33">
        <v>45159</v>
      </c>
      <c r="P24" s="34">
        <v>93338</v>
      </c>
      <c r="Q24" s="24"/>
    </row>
    <row r="25" spans="2:17">
      <c r="B25" s="109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107" t="s">
        <v>15</v>
      </c>
      <c r="C26" s="15" t="s">
        <v>8</v>
      </c>
      <c r="D26" s="16">
        <v>6311</v>
      </c>
      <c r="E26" s="17">
        <v>5608</v>
      </c>
      <c r="F26" s="18">
        <v>11919</v>
      </c>
      <c r="G26" s="2"/>
      <c r="H26" s="38" t="s">
        <v>8</v>
      </c>
      <c r="I26" s="39">
        <v>2841</v>
      </c>
      <c r="J26" s="40">
        <v>3958</v>
      </c>
      <c r="K26" s="41">
        <v>6799</v>
      </c>
      <c r="L26" s="24"/>
      <c r="M26" s="38" t="s">
        <v>8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108"/>
      <c r="C27" s="8" t="s">
        <v>9</v>
      </c>
      <c r="D27" s="9">
        <v>17382</v>
      </c>
      <c r="E27" s="10">
        <v>12832</v>
      </c>
      <c r="F27" s="11">
        <v>30214</v>
      </c>
      <c r="G27" s="2"/>
      <c r="H27" s="31" t="s">
        <v>9</v>
      </c>
      <c r="I27" s="32">
        <v>8796</v>
      </c>
      <c r="J27" s="33">
        <v>6773</v>
      </c>
      <c r="K27" s="34">
        <v>15569</v>
      </c>
      <c r="L27" s="24"/>
      <c r="M27" s="31" t="s">
        <v>9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108"/>
      <c r="C28" s="8" t="s">
        <v>11</v>
      </c>
      <c r="D28" s="9">
        <v>470331</v>
      </c>
      <c r="E28" s="10">
        <v>489707</v>
      </c>
      <c r="F28" s="11">
        <v>960038</v>
      </c>
      <c r="G28" s="2"/>
      <c r="H28" s="31" t="s">
        <v>11</v>
      </c>
      <c r="I28" s="32">
        <v>309024</v>
      </c>
      <c r="J28" s="33">
        <v>322089</v>
      </c>
      <c r="K28" s="34">
        <v>631113</v>
      </c>
      <c r="L28" s="24"/>
      <c r="M28" s="31" t="s">
        <v>11</v>
      </c>
      <c r="N28" s="32">
        <v>161307</v>
      </c>
      <c r="O28" s="33">
        <v>167618</v>
      </c>
      <c r="P28" s="34">
        <v>328925</v>
      </c>
      <c r="Q28" s="24"/>
    </row>
    <row r="29" spans="2:17">
      <c r="B29" s="109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107" t="s">
        <v>16</v>
      </c>
      <c r="C30" s="15" t="s">
        <v>8</v>
      </c>
      <c r="D30" s="16">
        <v>3389</v>
      </c>
      <c r="E30" s="17">
        <v>3493</v>
      </c>
      <c r="F30" s="18">
        <v>6882</v>
      </c>
      <c r="G30" s="2"/>
      <c r="H30" s="38" t="s">
        <v>8</v>
      </c>
      <c r="I30" s="39">
        <v>2610</v>
      </c>
      <c r="J30" s="40">
        <v>1924</v>
      </c>
      <c r="K30" s="41">
        <v>4534</v>
      </c>
      <c r="L30" s="24"/>
      <c r="M30" s="38" t="s">
        <v>8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108"/>
      <c r="C31" s="8" t="s">
        <v>9</v>
      </c>
      <c r="D31" s="9">
        <v>6655</v>
      </c>
      <c r="E31" s="10">
        <v>6293</v>
      </c>
      <c r="F31" s="11">
        <v>12948</v>
      </c>
      <c r="G31" s="2"/>
      <c r="H31" s="31" t="s">
        <v>9</v>
      </c>
      <c r="I31" s="32">
        <v>3908</v>
      </c>
      <c r="J31" s="33">
        <v>3518</v>
      </c>
      <c r="K31" s="34">
        <v>7426</v>
      </c>
      <c r="L31" s="24"/>
      <c r="M31" s="31" t="s">
        <v>9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108"/>
      <c r="C32" s="8" t="s">
        <v>11</v>
      </c>
      <c r="D32" s="9">
        <v>101647</v>
      </c>
      <c r="E32" s="10">
        <v>106864</v>
      </c>
      <c r="F32" s="11">
        <v>208511</v>
      </c>
      <c r="G32" s="2"/>
      <c r="H32" s="31" t="s">
        <v>11</v>
      </c>
      <c r="I32" s="32">
        <v>66975</v>
      </c>
      <c r="J32" s="33">
        <v>71217</v>
      </c>
      <c r="K32" s="34">
        <v>138192</v>
      </c>
      <c r="L32" s="24"/>
      <c r="M32" s="31" t="s">
        <v>11</v>
      </c>
      <c r="N32" s="32">
        <v>34672</v>
      </c>
      <c r="O32" s="33">
        <v>35647</v>
      </c>
      <c r="P32" s="34">
        <v>70319</v>
      </c>
      <c r="Q32" s="24"/>
    </row>
    <row r="33" spans="2:17">
      <c r="B33" s="109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107" t="s">
        <v>17</v>
      </c>
      <c r="C34" s="15" t="s">
        <v>8</v>
      </c>
      <c r="D34" s="16">
        <v>16589</v>
      </c>
      <c r="E34" s="17">
        <v>11062</v>
      </c>
      <c r="F34" s="18">
        <v>27651</v>
      </c>
      <c r="G34" s="2"/>
      <c r="H34" s="38" t="s">
        <v>8</v>
      </c>
      <c r="I34" s="39">
        <v>11647</v>
      </c>
      <c r="J34" s="40">
        <v>5823</v>
      </c>
      <c r="K34" s="41">
        <v>17470</v>
      </c>
      <c r="L34" s="24"/>
      <c r="M34" s="38" t="s">
        <v>8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108"/>
      <c r="C35" s="8" t="s">
        <v>9</v>
      </c>
      <c r="D35" s="9">
        <v>25292</v>
      </c>
      <c r="E35" s="10">
        <v>23736</v>
      </c>
      <c r="F35" s="11">
        <v>49028</v>
      </c>
      <c r="G35" s="2"/>
      <c r="H35" s="31" t="s">
        <v>9</v>
      </c>
      <c r="I35" s="32">
        <v>15730</v>
      </c>
      <c r="J35" s="33">
        <v>9835</v>
      </c>
      <c r="K35" s="34">
        <v>25565</v>
      </c>
      <c r="L35" s="24"/>
      <c r="M35" s="31" t="s">
        <v>9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108"/>
      <c r="C36" s="8" t="s">
        <v>11</v>
      </c>
      <c r="D36" s="9">
        <v>1032745</v>
      </c>
      <c r="E36" s="10">
        <v>1008457</v>
      </c>
      <c r="F36" s="11">
        <v>2041202</v>
      </c>
      <c r="G36" s="2"/>
      <c r="H36" s="31" t="s">
        <v>11</v>
      </c>
      <c r="I36" s="32">
        <v>676737</v>
      </c>
      <c r="J36" s="33">
        <v>677743</v>
      </c>
      <c r="K36" s="34">
        <v>1354480</v>
      </c>
      <c r="L36" s="24"/>
      <c r="M36" s="31" t="s">
        <v>11</v>
      </c>
      <c r="N36" s="32">
        <v>356008</v>
      </c>
      <c r="O36" s="33">
        <v>330714</v>
      </c>
      <c r="P36" s="34">
        <v>686722</v>
      </c>
      <c r="Q36" s="24"/>
    </row>
    <row r="37" spans="2:17">
      <c r="B37" s="109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107" t="s">
        <v>18</v>
      </c>
      <c r="C38" s="15" t="s">
        <v>8</v>
      </c>
      <c r="D38" s="16">
        <v>11516</v>
      </c>
      <c r="E38" s="17">
        <v>9930</v>
      </c>
      <c r="F38" s="18">
        <v>21446</v>
      </c>
      <c r="G38" s="2"/>
      <c r="H38" s="38" t="s">
        <v>8</v>
      </c>
      <c r="I38" s="39">
        <v>6431</v>
      </c>
      <c r="J38" s="40">
        <v>5705</v>
      </c>
      <c r="K38" s="41">
        <v>12136</v>
      </c>
      <c r="L38" s="24"/>
      <c r="M38" s="38" t="s">
        <v>8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108"/>
      <c r="C39" s="8" t="s">
        <v>9</v>
      </c>
      <c r="D39" s="9">
        <v>25023</v>
      </c>
      <c r="E39" s="10">
        <v>20024</v>
      </c>
      <c r="F39" s="11">
        <v>45047</v>
      </c>
      <c r="G39" s="2"/>
      <c r="H39" s="31" t="s">
        <v>9</v>
      </c>
      <c r="I39" s="32">
        <v>14024</v>
      </c>
      <c r="J39" s="33">
        <v>9424</v>
      </c>
      <c r="K39" s="34">
        <v>23448</v>
      </c>
      <c r="L39" s="24"/>
      <c r="M39" s="31" t="s">
        <v>9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108"/>
      <c r="C40" s="8" t="s">
        <v>11</v>
      </c>
      <c r="D40" s="9">
        <v>582307</v>
      </c>
      <c r="E40" s="10">
        <v>563433</v>
      </c>
      <c r="F40" s="11">
        <v>1145740</v>
      </c>
      <c r="G40" s="2"/>
      <c r="H40" s="31" t="s">
        <v>11</v>
      </c>
      <c r="I40" s="32">
        <v>382467</v>
      </c>
      <c r="J40" s="33">
        <v>379336</v>
      </c>
      <c r="K40" s="34">
        <v>761803</v>
      </c>
      <c r="L40" s="24"/>
      <c r="M40" s="31" t="s">
        <v>11</v>
      </c>
      <c r="N40" s="32">
        <v>199840</v>
      </c>
      <c r="O40" s="33">
        <v>184097</v>
      </c>
      <c r="P40" s="34">
        <v>383937</v>
      </c>
      <c r="Q40" s="24"/>
    </row>
    <row r="41" spans="2:17">
      <c r="B41" s="109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107" t="s">
        <v>19</v>
      </c>
      <c r="C42" s="15" t="s">
        <v>8</v>
      </c>
      <c r="D42" s="16">
        <v>15739</v>
      </c>
      <c r="E42" s="17">
        <v>11551</v>
      </c>
      <c r="F42" s="18">
        <v>27290</v>
      </c>
      <c r="G42" s="2"/>
      <c r="H42" s="38" t="s">
        <v>8</v>
      </c>
      <c r="I42" s="39">
        <v>5720</v>
      </c>
      <c r="J42" s="40">
        <v>8841</v>
      </c>
      <c r="K42" s="41">
        <v>14561</v>
      </c>
      <c r="L42" s="24"/>
      <c r="M42" s="38" t="s">
        <v>8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108"/>
      <c r="C43" s="8" t="s">
        <v>9</v>
      </c>
      <c r="D43" s="9">
        <v>39385</v>
      </c>
      <c r="E43" s="10">
        <v>42999</v>
      </c>
      <c r="F43" s="11">
        <v>82384</v>
      </c>
      <c r="G43" s="2"/>
      <c r="H43" s="31" t="s">
        <v>9</v>
      </c>
      <c r="I43" s="32">
        <v>19380</v>
      </c>
      <c r="J43" s="33">
        <v>24570</v>
      </c>
      <c r="K43" s="34">
        <v>43950</v>
      </c>
      <c r="L43" s="24"/>
      <c r="M43" s="31" t="s">
        <v>9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108"/>
      <c r="C44" s="8" t="s">
        <v>11</v>
      </c>
      <c r="D44" s="9">
        <v>1000607</v>
      </c>
      <c r="E44" s="10">
        <v>922861</v>
      </c>
      <c r="F44" s="11">
        <v>1923468</v>
      </c>
      <c r="G44" s="2"/>
      <c r="H44" s="31" t="s">
        <v>11</v>
      </c>
      <c r="I44" s="32">
        <v>649353</v>
      </c>
      <c r="J44" s="33">
        <v>577607</v>
      </c>
      <c r="K44" s="34">
        <v>1226960</v>
      </c>
      <c r="L44" s="24"/>
      <c r="M44" s="31" t="s">
        <v>11</v>
      </c>
      <c r="N44" s="32">
        <v>351254</v>
      </c>
      <c r="O44" s="33">
        <v>345254</v>
      </c>
      <c r="P44" s="34">
        <v>696508</v>
      </c>
      <c r="Q44" s="24"/>
    </row>
    <row r="45" spans="2:17">
      <c r="B45" s="109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107" t="s">
        <v>20</v>
      </c>
      <c r="C46" s="15" t="s">
        <v>8</v>
      </c>
      <c r="D46" s="16">
        <v>7709</v>
      </c>
      <c r="E46" s="17">
        <v>7596</v>
      </c>
      <c r="F46" s="18">
        <v>15305</v>
      </c>
      <c r="G46" s="2"/>
      <c r="H46" s="38" t="s">
        <v>8</v>
      </c>
      <c r="I46" s="39">
        <v>4031</v>
      </c>
      <c r="J46" s="40">
        <v>4853</v>
      </c>
      <c r="K46" s="41">
        <v>8884</v>
      </c>
      <c r="L46" s="24"/>
      <c r="M46" s="38" t="s">
        <v>8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108"/>
      <c r="C47" s="8" t="s">
        <v>9</v>
      </c>
      <c r="D47" s="9">
        <v>19118</v>
      </c>
      <c r="E47" s="10">
        <v>17274</v>
      </c>
      <c r="F47" s="11">
        <v>36392</v>
      </c>
      <c r="G47" s="2"/>
      <c r="H47" s="31" t="s">
        <v>9</v>
      </c>
      <c r="I47" s="32">
        <v>9218</v>
      </c>
      <c r="J47" s="33">
        <v>8223</v>
      </c>
      <c r="K47" s="34">
        <v>17441</v>
      </c>
      <c r="L47" s="24"/>
      <c r="M47" s="31" t="s">
        <v>9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108"/>
      <c r="C48" s="8" t="s">
        <v>11</v>
      </c>
      <c r="D48" s="9">
        <v>298462</v>
      </c>
      <c r="E48" s="10">
        <v>270067</v>
      </c>
      <c r="F48" s="11">
        <v>568529</v>
      </c>
      <c r="G48" s="2"/>
      <c r="H48" s="31" t="s">
        <v>11</v>
      </c>
      <c r="I48" s="32">
        <v>194610</v>
      </c>
      <c r="J48" s="33">
        <v>176484</v>
      </c>
      <c r="K48" s="34">
        <v>371094</v>
      </c>
      <c r="L48" s="24"/>
      <c r="M48" s="31" t="s">
        <v>11</v>
      </c>
      <c r="N48" s="32">
        <v>103852</v>
      </c>
      <c r="O48" s="33">
        <v>93583</v>
      </c>
      <c r="P48" s="34">
        <v>197435</v>
      </c>
      <c r="Q48" s="24"/>
    </row>
    <row r="49" spans="2:17">
      <c r="B49" s="109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107" t="s">
        <v>21</v>
      </c>
      <c r="C50" s="15" t="s">
        <v>8</v>
      </c>
      <c r="D50" s="16">
        <v>25945</v>
      </c>
      <c r="E50" s="17">
        <v>23120</v>
      </c>
      <c r="F50" s="18">
        <v>49065</v>
      </c>
      <c r="G50" s="2"/>
      <c r="H50" s="38" t="s">
        <v>8</v>
      </c>
      <c r="I50" s="39">
        <v>19392</v>
      </c>
      <c r="J50" s="40">
        <v>17051</v>
      </c>
      <c r="K50" s="41">
        <v>36443</v>
      </c>
      <c r="L50" s="24"/>
      <c r="M50" s="38" t="s">
        <v>8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108"/>
      <c r="C51" s="8" t="s">
        <v>9</v>
      </c>
      <c r="D51" s="9">
        <v>46894</v>
      </c>
      <c r="E51" s="10">
        <v>42584</v>
      </c>
      <c r="F51" s="11">
        <v>89478</v>
      </c>
      <c r="G51" s="2"/>
      <c r="H51" s="31" t="s">
        <v>9</v>
      </c>
      <c r="I51" s="32">
        <v>27007</v>
      </c>
      <c r="J51" s="33">
        <v>22105</v>
      </c>
      <c r="K51" s="34">
        <v>49112</v>
      </c>
      <c r="L51" s="24"/>
      <c r="M51" s="31" t="s">
        <v>9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108"/>
      <c r="C52" s="8" t="s">
        <v>11</v>
      </c>
      <c r="D52" s="9">
        <v>971005</v>
      </c>
      <c r="E52" s="10">
        <v>946427</v>
      </c>
      <c r="F52" s="11">
        <v>1917432</v>
      </c>
      <c r="G52" s="2"/>
      <c r="H52" s="31" t="s">
        <v>11</v>
      </c>
      <c r="I52" s="32">
        <v>654074</v>
      </c>
      <c r="J52" s="33">
        <v>598886</v>
      </c>
      <c r="K52" s="34">
        <v>1252960</v>
      </c>
      <c r="L52" s="24"/>
      <c r="M52" s="31" t="s">
        <v>11</v>
      </c>
      <c r="N52" s="32">
        <v>316931</v>
      </c>
      <c r="O52" s="33">
        <v>347541</v>
      </c>
      <c r="P52" s="34">
        <v>664472</v>
      </c>
      <c r="Q52" s="24"/>
    </row>
    <row r="53" spans="2:17">
      <c r="B53" s="109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107" t="s">
        <v>22</v>
      </c>
      <c r="C54" s="15" t="s">
        <v>8</v>
      </c>
      <c r="D54" s="16">
        <v>11353</v>
      </c>
      <c r="E54" s="17">
        <v>6860</v>
      </c>
      <c r="F54" s="18">
        <v>18213</v>
      </c>
      <c r="G54" s="2"/>
      <c r="H54" s="38" t="s">
        <v>8</v>
      </c>
      <c r="I54" s="39">
        <v>7688</v>
      </c>
      <c r="J54" s="40">
        <v>4974</v>
      </c>
      <c r="K54" s="41">
        <v>12662</v>
      </c>
      <c r="L54" s="24"/>
      <c r="M54" s="38" t="s">
        <v>8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108"/>
      <c r="C55" s="8" t="s">
        <v>9</v>
      </c>
      <c r="D55" s="9">
        <v>32199</v>
      </c>
      <c r="E55" s="10">
        <v>26391</v>
      </c>
      <c r="F55" s="11">
        <v>58590</v>
      </c>
      <c r="G55" s="2"/>
      <c r="H55" s="31" t="s">
        <v>9</v>
      </c>
      <c r="I55" s="32">
        <v>19320</v>
      </c>
      <c r="J55" s="33">
        <v>12920</v>
      </c>
      <c r="K55" s="34">
        <v>32240</v>
      </c>
      <c r="L55" s="24"/>
      <c r="M55" s="31" t="s">
        <v>9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108"/>
      <c r="C56" s="8" t="s">
        <v>11</v>
      </c>
      <c r="D56" s="9">
        <v>634551</v>
      </c>
      <c r="E56" s="10">
        <v>633516</v>
      </c>
      <c r="F56" s="11">
        <v>1268067</v>
      </c>
      <c r="G56" s="2"/>
      <c r="H56" s="31" t="s">
        <v>11</v>
      </c>
      <c r="I56" s="32">
        <v>423496</v>
      </c>
      <c r="J56" s="33">
        <v>420879</v>
      </c>
      <c r="K56" s="34">
        <v>844375</v>
      </c>
      <c r="L56" s="24"/>
      <c r="M56" s="31" t="s">
        <v>11</v>
      </c>
      <c r="N56" s="32">
        <v>211055</v>
      </c>
      <c r="O56" s="33">
        <v>212637</v>
      </c>
      <c r="P56" s="34">
        <v>423692</v>
      </c>
      <c r="Q56" s="24"/>
    </row>
    <row r="57" spans="2:17">
      <c r="B57" s="109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107" t="s">
        <v>23</v>
      </c>
      <c r="C58" s="15" t="s">
        <v>8</v>
      </c>
      <c r="D58" s="16">
        <v>6855</v>
      </c>
      <c r="E58" s="17">
        <v>7167</v>
      </c>
      <c r="F58" s="18">
        <v>14022</v>
      </c>
      <c r="G58" s="2"/>
      <c r="H58" s="38" t="s">
        <v>8</v>
      </c>
      <c r="I58" s="39">
        <v>4744</v>
      </c>
      <c r="J58" s="40">
        <v>2679</v>
      </c>
      <c r="K58" s="41">
        <v>7423</v>
      </c>
      <c r="L58" s="24"/>
      <c r="M58" s="38" t="s">
        <v>8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108"/>
      <c r="C59" s="8" t="s">
        <v>9</v>
      </c>
      <c r="D59" s="9">
        <v>24725</v>
      </c>
      <c r="E59" s="10">
        <v>23184</v>
      </c>
      <c r="F59" s="11">
        <v>47909</v>
      </c>
      <c r="G59" s="2"/>
      <c r="H59" s="31" t="s">
        <v>9</v>
      </c>
      <c r="I59" s="32">
        <v>13111</v>
      </c>
      <c r="J59" s="33">
        <v>13373</v>
      </c>
      <c r="K59" s="34">
        <v>26484</v>
      </c>
      <c r="L59" s="24"/>
      <c r="M59" s="31" t="s">
        <v>9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108"/>
      <c r="C60" s="8" t="s">
        <v>11</v>
      </c>
      <c r="D60" s="9">
        <v>463337</v>
      </c>
      <c r="E60" s="10">
        <v>449621</v>
      </c>
      <c r="F60" s="11">
        <v>912958</v>
      </c>
      <c r="G60" s="2"/>
      <c r="H60" s="31" t="s">
        <v>11</v>
      </c>
      <c r="I60" s="32">
        <v>308330</v>
      </c>
      <c r="J60" s="33">
        <v>295296</v>
      </c>
      <c r="K60" s="34">
        <v>603626</v>
      </c>
      <c r="L60" s="24"/>
      <c r="M60" s="31" t="s">
        <v>11</v>
      </c>
      <c r="N60" s="32">
        <v>155007</v>
      </c>
      <c r="O60" s="33">
        <v>154325</v>
      </c>
      <c r="P60" s="34">
        <v>309332</v>
      </c>
      <c r="Q60" s="24"/>
    </row>
    <row r="61" spans="2:17">
      <c r="B61" s="109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107" t="s">
        <v>24</v>
      </c>
      <c r="C62" s="15" t="s">
        <v>8</v>
      </c>
      <c r="D62" s="16">
        <v>34158</v>
      </c>
      <c r="E62" s="17">
        <v>23655</v>
      </c>
      <c r="F62" s="18">
        <v>57813</v>
      </c>
      <c r="G62" s="2"/>
      <c r="H62" s="38" t="s">
        <v>8</v>
      </c>
      <c r="I62" s="39">
        <v>23189</v>
      </c>
      <c r="J62" s="40">
        <v>14677</v>
      </c>
      <c r="K62" s="41">
        <v>37866</v>
      </c>
      <c r="L62" s="24"/>
      <c r="M62" s="38" t="s">
        <v>8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108"/>
      <c r="C63" s="8" t="s">
        <v>9</v>
      </c>
      <c r="D63" s="9">
        <v>79476</v>
      </c>
      <c r="E63" s="10">
        <v>58505</v>
      </c>
      <c r="F63" s="11">
        <v>137981</v>
      </c>
      <c r="G63" s="2"/>
      <c r="H63" s="31" t="s">
        <v>9</v>
      </c>
      <c r="I63" s="32">
        <v>48222</v>
      </c>
      <c r="J63" s="33">
        <v>30252</v>
      </c>
      <c r="K63" s="34">
        <v>78474</v>
      </c>
      <c r="L63" s="24"/>
      <c r="M63" s="31" t="s">
        <v>9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108"/>
      <c r="C64" s="8" t="s">
        <v>11</v>
      </c>
      <c r="D64" s="9">
        <v>1253903</v>
      </c>
      <c r="E64" s="10">
        <v>1253170</v>
      </c>
      <c r="F64" s="11">
        <v>2507073</v>
      </c>
      <c r="G64" s="2"/>
      <c r="H64" s="31" t="s">
        <v>11</v>
      </c>
      <c r="I64" s="32">
        <v>802824</v>
      </c>
      <c r="J64" s="33">
        <v>811242</v>
      </c>
      <c r="K64" s="34">
        <v>1614066</v>
      </c>
      <c r="L64" s="24"/>
      <c r="M64" s="31" t="s">
        <v>11</v>
      </c>
      <c r="N64" s="32">
        <v>451079</v>
      </c>
      <c r="O64" s="33">
        <v>441928</v>
      </c>
      <c r="P64" s="34">
        <v>893007</v>
      </c>
      <c r="Q64" s="24"/>
    </row>
    <row r="65" spans="2:17">
      <c r="B65" s="109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107" t="s">
        <v>25</v>
      </c>
      <c r="C66" s="15" t="s">
        <v>8</v>
      </c>
      <c r="D66" s="16">
        <v>71371</v>
      </c>
      <c r="E66" s="17">
        <v>60784</v>
      </c>
      <c r="F66" s="18">
        <v>132155</v>
      </c>
      <c r="G66" s="2"/>
      <c r="H66" s="38" t="s">
        <v>8</v>
      </c>
      <c r="I66" s="39">
        <v>51909</v>
      </c>
      <c r="J66" s="40">
        <v>33943</v>
      </c>
      <c r="K66" s="41">
        <v>85852</v>
      </c>
      <c r="L66" s="24"/>
      <c r="M66" s="38" t="s">
        <v>8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108"/>
      <c r="C67" s="8" t="s">
        <v>9</v>
      </c>
      <c r="D67" s="9">
        <v>183035</v>
      </c>
      <c r="E67" s="10">
        <v>165965</v>
      </c>
      <c r="F67" s="11">
        <v>349000</v>
      </c>
      <c r="G67" s="2"/>
      <c r="H67" s="31" t="s">
        <v>9</v>
      </c>
      <c r="I67" s="32">
        <v>99292</v>
      </c>
      <c r="J67" s="33">
        <v>96515</v>
      </c>
      <c r="K67" s="34">
        <v>195807</v>
      </c>
      <c r="L67" s="24"/>
      <c r="M67" s="31" t="s">
        <v>9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108"/>
      <c r="C68" s="8" t="s">
        <v>11</v>
      </c>
      <c r="D68" s="9">
        <v>2489624</v>
      </c>
      <c r="E68" s="10">
        <v>2324468</v>
      </c>
      <c r="F68" s="11">
        <v>4814092</v>
      </c>
      <c r="G68" s="2"/>
      <c r="H68" s="31" t="s">
        <v>11</v>
      </c>
      <c r="I68" s="32">
        <v>1609084</v>
      </c>
      <c r="J68" s="33">
        <v>1575882</v>
      </c>
      <c r="K68" s="34">
        <v>3184966</v>
      </c>
      <c r="L68" s="24"/>
      <c r="M68" s="31" t="s">
        <v>11</v>
      </c>
      <c r="N68" s="32">
        <v>880540</v>
      </c>
      <c r="O68" s="33">
        <v>748586</v>
      </c>
      <c r="P68" s="34">
        <v>1629126</v>
      </c>
      <c r="Q68" s="24"/>
    </row>
    <row r="69" spans="2:17">
      <c r="B69" s="109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107" t="s">
        <v>26</v>
      </c>
      <c r="C70" s="15" t="s">
        <v>8</v>
      </c>
      <c r="D70" s="16">
        <v>21210</v>
      </c>
      <c r="E70" s="17">
        <v>18911</v>
      </c>
      <c r="F70" s="18">
        <v>40121</v>
      </c>
      <c r="G70" s="2"/>
      <c r="H70" s="38" t="s">
        <v>8</v>
      </c>
      <c r="I70" s="39">
        <v>15126</v>
      </c>
      <c r="J70" s="40">
        <v>12915</v>
      </c>
      <c r="K70" s="41">
        <v>28041</v>
      </c>
      <c r="L70" s="24"/>
      <c r="M70" s="38" t="s">
        <v>8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108"/>
      <c r="C71" s="8" t="s">
        <v>9</v>
      </c>
      <c r="D71" s="9">
        <v>56009</v>
      </c>
      <c r="E71" s="10">
        <v>49156</v>
      </c>
      <c r="F71" s="11">
        <v>105165</v>
      </c>
      <c r="G71" s="2"/>
      <c r="H71" s="31" t="s">
        <v>9</v>
      </c>
      <c r="I71" s="32">
        <v>33647</v>
      </c>
      <c r="J71" s="33">
        <v>27414</v>
      </c>
      <c r="K71" s="34">
        <v>61061</v>
      </c>
      <c r="L71" s="24"/>
      <c r="M71" s="31" t="s">
        <v>9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108"/>
      <c r="C72" s="8" t="s">
        <v>11</v>
      </c>
      <c r="D72" s="9">
        <v>716357</v>
      </c>
      <c r="E72" s="10">
        <v>723826</v>
      </c>
      <c r="F72" s="11">
        <v>1440183</v>
      </c>
      <c r="G72" s="2"/>
      <c r="H72" s="31" t="s">
        <v>11</v>
      </c>
      <c r="I72" s="32">
        <v>480608</v>
      </c>
      <c r="J72" s="33">
        <v>473701</v>
      </c>
      <c r="K72" s="34">
        <v>954309</v>
      </c>
      <c r="L72" s="24"/>
      <c r="M72" s="31" t="s">
        <v>11</v>
      </c>
      <c r="N72" s="32">
        <v>235749</v>
      </c>
      <c r="O72" s="33">
        <v>250125</v>
      </c>
      <c r="P72" s="34">
        <v>485874</v>
      </c>
      <c r="Q72" s="24"/>
    </row>
    <row r="73" spans="2:17">
      <c r="B73" s="109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107" t="s">
        <v>27</v>
      </c>
      <c r="C74" s="15" t="s">
        <v>8</v>
      </c>
      <c r="D74" s="16">
        <v>6828</v>
      </c>
      <c r="E74" s="17">
        <v>4662</v>
      </c>
      <c r="F74" s="18">
        <v>11490</v>
      </c>
      <c r="G74" s="2"/>
      <c r="H74" s="38" t="s">
        <v>8</v>
      </c>
      <c r="I74" s="39">
        <v>4287</v>
      </c>
      <c r="J74" s="40">
        <v>3092</v>
      </c>
      <c r="K74" s="41">
        <v>7379</v>
      </c>
      <c r="L74" s="24"/>
      <c r="M74" s="38" t="s">
        <v>8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108"/>
      <c r="C75" s="8" t="s">
        <v>9</v>
      </c>
      <c r="D75" s="9">
        <v>13526</v>
      </c>
      <c r="E75" s="10">
        <v>15539</v>
      </c>
      <c r="F75" s="11">
        <v>29065</v>
      </c>
      <c r="G75" s="2"/>
      <c r="H75" s="31" t="s">
        <v>9</v>
      </c>
      <c r="I75" s="32">
        <v>7558</v>
      </c>
      <c r="J75" s="33">
        <v>7449</v>
      </c>
      <c r="K75" s="34">
        <v>15007</v>
      </c>
      <c r="L75" s="24"/>
      <c r="M75" s="31" t="s">
        <v>9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108"/>
      <c r="C76" s="8" t="s">
        <v>11</v>
      </c>
      <c r="D76" s="9">
        <v>288208</v>
      </c>
      <c r="E76" s="10">
        <v>274001</v>
      </c>
      <c r="F76" s="11">
        <v>562209</v>
      </c>
      <c r="G76" s="2"/>
      <c r="H76" s="31" t="s">
        <v>11</v>
      </c>
      <c r="I76" s="32">
        <v>180900</v>
      </c>
      <c r="J76" s="33">
        <v>177684</v>
      </c>
      <c r="K76" s="34">
        <v>358584</v>
      </c>
      <c r="L76" s="24"/>
      <c r="M76" s="31" t="s">
        <v>11</v>
      </c>
      <c r="N76" s="32">
        <v>107308</v>
      </c>
      <c r="O76" s="33">
        <v>96317</v>
      </c>
      <c r="P76" s="34">
        <v>203625</v>
      </c>
      <c r="Q76" s="24"/>
    </row>
    <row r="77" spans="2:17">
      <c r="B77" s="109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107" t="s">
        <v>28</v>
      </c>
      <c r="C78" s="15" t="s">
        <v>8</v>
      </c>
      <c r="D78" s="16">
        <v>5717</v>
      </c>
      <c r="E78" s="17">
        <v>3791</v>
      </c>
      <c r="F78" s="18">
        <v>9508</v>
      </c>
      <c r="G78" s="2"/>
      <c r="H78" s="38" t="s">
        <v>8</v>
      </c>
      <c r="I78" s="39">
        <v>3583</v>
      </c>
      <c r="J78" s="40">
        <v>2470</v>
      </c>
      <c r="K78" s="41">
        <v>6053</v>
      </c>
      <c r="L78" s="24"/>
      <c r="M78" s="38" t="s">
        <v>8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108"/>
      <c r="C79" s="8" t="s">
        <v>9</v>
      </c>
      <c r="D79" s="9">
        <v>16495</v>
      </c>
      <c r="E79" s="10">
        <v>13372</v>
      </c>
      <c r="F79" s="11">
        <v>29867</v>
      </c>
      <c r="G79" s="2"/>
      <c r="H79" s="31" t="s">
        <v>9</v>
      </c>
      <c r="I79" s="32">
        <v>9247</v>
      </c>
      <c r="J79" s="33">
        <v>7067</v>
      </c>
      <c r="K79" s="34">
        <v>16314</v>
      </c>
      <c r="L79" s="24"/>
      <c r="M79" s="31" t="s">
        <v>9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108"/>
      <c r="C80" s="8" t="s">
        <v>11</v>
      </c>
      <c r="D80" s="9">
        <v>182091</v>
      </c>
      <c r="E80" s="10">
        <v>174967</v>
      </c>
      <c r="F80" s="11">
        <v>357058</v>
      </c>
      <c r="G80" s="2"/>
      <c r="H80" s="31" t="s">
        <v>11</v>
      </c>
      <c r="I80" s="32">
        <v>121994</v>
      </c>
      <c r="J80" s="33">
        <v>120531</v>
      </c>
      <c r="K80" s="34">
        <v>242525</v>
      </c>
      <c r="L80" s="24"/>
      <c r="M80" s="31" t="s">
        <v>11</v>
      </c>
      <c r="N80" s="32">
        <v>60097</v>
      </c>
      <c r="O80" s="33">
        <v>54436</v>
      </c>
      <c r="P80" s="34">
        <v>114533</v>
      </c>
      <c r="Q80" s="24"/>
    </row>
    <row r="81" spans="2:17">
      <c r="B81" s="109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107" t="s">
        <v>29</v>
      </c>
      <c r="C82" s="15" t="s">
        <v>8</v>
      </c>
      <c r="D82" s="16">
        <v>19745</v>
      </c>
      <c r="E82" s="17">
        <v>18044</v>
      </c>
      <c r="F82" s="18">
        <v>37789</v>
      </c>
      <c r="G82" s="2"/>
      <c r="H82" s="38" t="s">
        <v>8</v>
      </c>
      <c r="I82" s="39">
        <v>11542</v>
      </c>
      <c r="J82" s="40">
        <v>11971</v>
      </c>
      <c r="K82" s="41">
        <v>23513</v>
      </c>
      <c r="L82" s="24"/>
      <c r="M82" s="38" t="s">
        <v>8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108"/>
      <c r="C83" s="8" t="s">
        <v>9</v>
      </c>
      <c r="D83" s="9">
        <v>29881</v>
      </c>
      <c r="E83" s="10">
        <v>25163</v>
      </c>
      <c r="F83" s="11">
        <v>55044</v>
      </c>
      <c r="G83" s="2"/>
      <c r="H83" s="31" t="s">
        <v>9</v>
      </c>
      <c r="I83" s="32">
        <v>19418</v>
      </c>
      <c r="J83" s="33">
        <v>11704</v>
      </c>
      <c r="K83" s="34">
        <v>31122</v>
      </c>
      <c r="L83" s="24"/>
      <c r="M83" s="31" t="s">
        <v>9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108"/>
      <c r="C84" s="8" t="s">
        <v>11</v>
      </c>
      <c r="D84" s="9">
        <v>739029</v>
      </c>
      <c r="E84" s="10">
        <v>725616</v>
      </c>
      <c r="F84" s="11">
        <v>1464645</v>
      </c>
      <c r="G84" s="2"/>
      <c r="H84" s="31" t="s">
        <v>11</v>
      </c>
      <c r="I84" s="32">
        <v>469646</v>
      </c>
      <c r="J84" s="33">
        <v>476440</v>
      </c>
      <c r="K84" s="34">
        <v>946086</v>
      </c>
      <c r="L84" s="24"/>
      <c r="M84" s="31" t="s">
        <v>11</v>
      </c>
      <c r="N84" s="32">
        <v>269383</v>
      </c>
      <c r="O84" s="33">
        <v>249176</v>
      </c>
      <c r="P84" s="34">
        <v>518559</v>
      </c>
      <c r="Q84" s="24"/>
    </row>
    <row r="85" spans="2:17">
      <c r="B85" s="109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107" t="s">
        <v>30</v>
      </c>
      <c r="C86" s="15" t="s">
        <v>8</v>
      </c>
      <c r="D86" s="16">
        <v>14566</v>
      </c>
      <c r="E86" s="17">
        <v>10770</v>
      </c>
      <c r="F86" s="18">
        <v>25336</v>
      </c>
      <c r="G86" s="2"/>
      <c r="H86" s="38" t="s">
        <v>8</v>
      </c>
      <c r="I86" s="39">
        <v>7955</v>
      </c>
      <c r="J86" s="40">
        <v>5815</v>
      </c>
      <c r="K86" s="41">
        <v>13770</v>
      </c>
      <c r="L86" s="24"/>
      <c r="M86" s="38" t="s">
        <v>8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108"/>
      <c r="C87" s="8" t="s">
        <v>9</v>
      </c>
      <c r="D87" s="9">
        <v>34472</v>
      </c>
      <c r="E87" s="10">
        <v>27218</v>
      </c>
      <c r="F87" s="11">
        <v>61690</v>
      </c>
      <c r="G87" s="2"/>
      <c r="H87" s="31" t="s">
        <v>9</v>
      </c>
      <c r="I87" s="32">
        <v>19561</v>
      </c>
      <c r="J87" s="33">
        <v>13399</v>
      </c>
      <c r="K87" s="34">
        <v>32960</v>
      </c>
      <c r="L87" s="24"/>
      <c r="M87" s="31" t="s">
        <v>9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108"/>
      <c r="C88" s="8" t="s">
        <v>11</v>
      </c>
      <c r="D88" s="9">
        <v>663271</v>
      </c>
      <c r="E88" s="10">
        <v>680506</v>
      </c>
      <c r="F88" s="11">
        <v>1343777</v>
      </c>
      <c r="G88" s="2"/>
      <c r="H88" s="31" t="s">
        <v>11</v>
      </c>
      <c r="I88" s="32">
        <v>426108</v>
      </c>
      <c r="J88" s="33">
        <v>453685</v>
      </c>
      <c r="K88" s="34">
        <v>879793</v>
      </c>
      <c r="L88" s="24"/>
      <c r="M88" s="31" t="s">
        <v>11</v>
      </c>
      <c r="N88" s="32">
        <v>237163</v>
      </c>
      <c r="O88" s="33">
        <v>226821</v>
      </c>
      <c r="P88" s="34">
        <v>463984</v>
      </c>
      <c r="Q88" s="24"/>
    </row>
    <row r="89" spans="2:17">
      <c r="B89" s="109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107" t="s">
        <v>31</v>
      </c>
      <c r="C90" s="15" t="s">
        <v>8</v>
      </c>
      <c r="D90" s="16">
        <v>19053</v>
      </c>
      <c r="E90" s="17">
        <v>19139</v>
      </c>
      <c r="F90" s="18">
        <v>38192</v>
      </c>
      <c r="G90" s="2"/>
      <c r="H90" s="38" t="s">
        <v>8</v>
      </c>
      <c r="I90" s="39">
        <v>8118</v>
      </c>
      <c r="J90" s="40">
        <v>10755</v>
      </c>
      <c r="K90" s="41">
        <v>18873</v>
      </c>
      <c r="L90" s="24"/>
      <c r="M90" s="38" t="s">
        <v>8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108"/>
      <c r="C91" s="8" t="s">
        <v>9</v>
      </c>
      <c r="D91" s="9">
        <v>42987</v>
      </c>
      <c r="E91" s="10">
        <v>43748</v>
      </c>
      <c r="F91" s="11">
        <v>86735</v>
      </c>
      <c r="G91" s="2"/>
      <c r="H91" s="31" t="s">
        <v>9</v>
      </c>
      <c r="I91" s="32">
        <v>25309</v>
      </c>
      <c r="J91" s="33">
        <v>22783</v>
      </c>
      <c r="K91" s="34">
        <v>48092</v>
      </c>
      <c r="L91" s="24"/>
      <c r="M91" s="31" t="s">
        <v>9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108"/>
      <c r="C92" s="8" t="s">
        <v>11</v>
      </c>
      <c r="D92" s="9">
        <v>1067296</v>
      </c>
      <c r="E92" s="10">
        <v>1032371</v>
      </c>
      <c r="F92" s="11">
        <v>2099667</v>
      </c>
      <c r="G92" s="2"/>
      <c r="H92" s="31" t="s">
        <v>11</v>
      </c>
      <c r="I92" s="32">
        <v>689460</v>
      </c>
      <c r="J92" s="33">
        <v>674633</v>
      </c>
      <c r="K92" s="34">
        <v>1364093</v>
      </c>
      <c r="L92" s="24"/>
      <c r="M92" s="31" t="s">
        <v>11</v>
      </c>
      <c r="N92" s="32">
        <v>377836</v>
      </c>
      <c r="O92" s="33">
        <v>357738</v>
      </c>
      <c r="P92" s="34">
        <v>735574</v>
      </c>
      <c r="Q92" s="24"/>
    </row>
    <row r="93" spans="2:17">
      <c r="B93" s="109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107" t="s">
        <v>32</v>
      </c>
      <c r="C94" s="15" t="s">
        <v>8</v>
      </c>
      <c r="D94" s="16">
        <v>7359</v>
      </c>
      <c r="E94" s="17">
        <v>6245</v>
      </c>
      <c r="F94" s="18">
        <v>13604</v>
      </c>
      <c r="G94" s="2"/>
      <c r="H94" s="38" t="s">
        <v>8</v>
      </c>
      <c r="I94" s="39">
        <v>4450</v>
      </c>
      <c r="J94" s="40">
        <v>3774</v>
      </c>
      <c r="K94" s="41">
        <v>8224</v>
      </c>
      <c r="L94" s="24"/>
      <c r="M94" s="38" t="s">
        <v>8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108"/>
      <c r="C95" s="8" t="s">
        <v>9</v>
      </c>
      <c r="D95" s="9">
        <v>19338</v>
      </c>
      <c r="E95" s="10">
        <v>17329</v>
      </c>
      <c r="F95" s="11">
        <v>36667</v>
      </c>
      <c r="G95" s="2"/>
      <c r="H95" s="31" t="s">
        <v>9</v>
      </c>
      <c r="I95" s="32">
        <v>10653</v>
      </c>
      <c r="J95" s="33">
        <v>9150</v>
      </c>
      <c r="K95" s="34">
        <v>19803</v>
      </c>
      <c r="L95" s="24"/>
      <c r="M95" s="31" t="s">
        <v>9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108"/>
      <c r="C96" s="8" t="s">
        <v>11</v>
      </c>
      <c r="D96" s="9">
        <v>310932</v>
      </c>
      <c r="E96" s="10">
        <v>303712</v>
      </c>
      <c r="F96" s="11">
        <v>614644</v>
      </c>
      <c r="G96" s="2"/>
      <c r="H96" s="31" t="s">
        <v>11</v>
      </c>
      <c r="I96" s="32">
        <v>209288</v>
      </c>
      <c r="J96" s="33">
        <v>203031</v>
      </c>
      <c r="K96" s="34">
        <v>412319</v>
      </c>
      <c r="L96" s="24"/>
      <c r="M96" s="31" t="s">
        <v>11</v>
      </c>
      <c r="N96" s="32">
        <v>101644</v>
      </c>
      <c r="O96" s="33">
        <v>100681</v>
      </c>
      <c r="P96" s="34">
        <v>202325</v>
      </c>
      <c r="Q96" s="24"/>
    </row>
    <row r="97" spans="2:17">
      <c r="B97" s="109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107" t="s">
        <v>33</v>
      </c>
      <c r="C98" s="15" t="s">
        <v>8</v>
      </c>
      <c r="D98" s="16">
        <v>6542</v>
      </c>
      <c r="E98" s="17">
        <v>4394</v>
      </c>
      <c r="F98" s="18">
        <v>10936</v>
      </c>
      <c r="G98" s="2"/>
      <c r="H98" s="38" t="s">
        <v>8</v>
      </c>
      <c r="I98" s="39">
        <v>2833</v>
      </c>
      <c r="J98" s="40">
        <v>3468</v>
      </c>
      <c r="K98" s="41">
        <v>6301</v>
      </c>
      <c r="L98" s="24"/>
      <c r="M98" s="38" t="s">
        <v>8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108"/>
      <c r="C99" s="8" t="s">
        <v>9</v>
      </c>
      <c r="D99" s="9">
        <v>19915</v>
      </c>
      <c r="E99" s="10">
        <v>15278</v>
      </c>
      <c r="F99" s="11">
        <v>35193</v>
      </c>
      <c r="G99" s="2"/>
      <c r="H99" s="31" t="s">
        <v>9</v>
      </c>
      <c r="I99" s="32">
        <v>11347</v>
      </c>
      <c r="J99" s="33">
        <v>8299</v>
      </c>
      <c r="K99" s="34">
        <v>19646</v>
      </c>
      <c r="L99" s="24"/>
      <c r="M99" s="31" t="s">
        <v>9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108"/>
      <c r="C100" s="8" t="s">
        <v>11</v>
      </c>
      <c r="D100" s="9">
        <v>235462</v>
      </c>
      <c r="E100" s="10">
        <v>246613</v>
      </c>
      <c r="F100" s="11">
        <v>482075</v>
      </c>
      <c r="G100" s="2"/>
      <c r="H100" s="31" t="s">
        <v>11</v>
      </c>
      <c r="I100" s="32">
        <v>157874</v>
      </c>
      <c r="J100" s="33">
        <v>161428</v>
      </c>
      <c r="K100" s="34">
        <v>319302</v>
      </c>
      <c r="L100" s="24"/>
      <c r="M100" s="31" t="s">
        <v>11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109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107" t="s">
        <v>34</v>
      </c>
      <c r="C102" s="15" t="s">
        <v>8</v>
      </c>
      <c r="D102" s="16">
        <v>8689</v>
      </c>
      <c r="E102" s="17">
        <v>4394</v>
      </c>
      <c r="F102" s="18">
        <v>13083</v>
      </c>
      <c r="G102" s="2"/>
      <c r="H102" s="38" t="s">
        <v>8</v>
      </c>
      <c r="I102" s="39">
        <v>5622</v>
      </c>
      <c r="J102" s="40">
        <v>3106</v>
      </c>
      <c r="K102" s="41">
        <v>8728</v>
      </c>
      <c r="L102" s="24"/>
      <c r="M102" s="38" t="s">
        <v>8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108"/>
      <c r="C103" s="8" t="s">
        <v>9</v>
      </c>
      <c r="D103" s="9">
        <v>27568</v>
      </c>
      <c r="E103" s="10">
        <v>24074</v>
      </c>
      <c r="F103" s="11">
        <v>51642</v>
      </c>
      <c r="G103" s="2"/>
      <c r="H103" s="31" t="s">
        <v>9</v>
      </c>
      <c r="I103" s="32">
        <v>16601</v>
      </c>
      <c r="J103" s="33">
        <v>11384</v>
      </c>
      <c r="K103" s="34">
        <v>27985</v>
      </c>
      <c r="L103" s="24"/>
      <c r="M103" s="31" t="s">
        <v>9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108"/>
      <c r="C104" s="8" t="s">
        <v>11</v>
      </c>
      <c r="D104" s="9">
        <v>439367</v>
      </c>
      <c r="E104" s="10">
        <v>446663</v>
      </c>
      <c r="F104" s="11">
        <v>886030</v>
      </c>
      <c r="G104" s="2"/>
      <c r="H104" s="31" t="s">
        <v>11</v>
      </c>
      <c r="I104" s="32">
        <v>292691</v>
      </c>
      <c r="J104" s="33">
        <v>289035</v>
      </c>
      <c r="K104" s="34">
        <v>581726</v>
      </c>
      <c r="L104" s="24"/>
      <c r="M104" s="31" t="s">
        <v>11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109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107" t="s">
        <v>35</v>
      </c>
      <c r="C106" s="15" t="s">
        <v>8</v>
      </c>
      <c r="D106" s="16">
        <v>14192</v>
      </c>
      <c r="E106" s="17">
        <v>9688</v>
      </c>
      <c r="F106" s="18">
        <v>23880</v>
      </c>
      <c r="G106" s="2"/>
      <c r="H106" s="38" t="s">
        <v>8</v>
      </c>
      <c r="I106" s="39">
        <v>9457</v>
      </c>
      <c r="J106" s="40">
        <v>6220</v>
      </c>
      <c r="K106" s="41">
        <v>15677</v>
      </c>
      <c r="L106" s="24"/>
      <c r="M106" s="38" t="s">
        <v>8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108"/>
      <c r="C107" s="8" t="s">
        <v>9</v>
      </c>
      <c r="D107" s="9">
        <v>26889</v>
      </c>
      <c r="E107" s="10">
        <v>19852</v>
      </c>
      <c r="F107" s="11">
        <v>46741</v>
      </c>
      <c r="G107" s="2"/>
      <c r="H107" s="31" t="s">
        <v>9</v>
      </c>
      <c r="I107" s="32">
        <v>14917</v>
      </c>
      <c r="J107" s="33">
        <v>12314</v>
      </c>
      <c r="K107" s="34">
        <v>27231</v>
      </c>
      <c r="L107" s="24"/>
      <c r="M107" s="31" t="s">
        <v>9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108"/>
      <c r="C108" s="8" t="s">
        <v>11</v>
      </c>
      <c r="D108" s="9">
        <v>450401</v>
      </c>
      <c r="E108" s="10">
        <v>445766</v>
      </c>
      <c r="F108" s="11">
        <v>896167</v>
      </c>
      <c r="G108" s="2"/>
      <c r="H108" s="31" t="s">
        <v>11</v>
      </c>
      <c r="I108" s="32">
        <v>293518</v>
      </c>
      <c r="J108" s="33">
        <v>280570</v>
      </c>
      <c r="K108" s="34">
        <v>574088</v>
      </c>
      <c r="L108" s="24"/>
      <c r="M108" s="31" t="s">
        <v>11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109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122" t="s">
        <v>36</v>
      </c>
      <c r="C110" s="15" t="s">
        <v>8</v>
      </c>
      <c r="D110" s="16">
        <v>11225</v>
      </c>
      <c r="E110" s="17">
        <v>7877</v>
      </c>
      <c r="F110" s="19">
        <v>19102</v>
      </c>
      <c r="G110" s="2"/>
      <c r="H110" s="38" t="s">
        <v>8</v>
      </c>
      <c r="I110" s="39">
        <v>7453</v>
      </c>
      <c r="J110" s="40">
        <v>3764</v>
      </c>
      <c r="K110" s="42">
        <v>11217</v>
      </c>
      <c r="L110" s="24"/>
      <c r="M110" s="38" t="s">
        <v>8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111"/>
      <c r="C111" s="8" t="s">
        <v>9</v>
      </c>
      <c r="D111" s="9">
        <v>18032</v>
      </c>
      <c r="E111" s="10">
        <v>17629</v>
      </c>
      <c r="F111" s="20">
        <v>35661</v>
      </c>
      <c r="G111" s="2"/>
      <c r="H111" s="31" t="s">
        <v>9</v>
      </c>
      <c r="I111" s="32">
        <v>8128</v>
      </c>
      <c r="J111" s="33">
        <v>8777</v>
      </c>
      <c r="K111" s="43">
        <v>16905</v>
      </c>
      <c r="L111" s="24"/>
      <c r="M111" s="31" t="s">
        <v>9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111"/>
      <c r="C112" s="8" t="s">
        <v>11</v>
      </c>
      <c r="D112" s="9">
        <v>456874</v>
      </c>
      <c r="E112" s="10">
        <v>430908</v>
      </c>
      <c r="F112" s="20">
        <v>887782</v>
      </c>
      <c r="G112" s="2"/>
      <c r="H112" s="31" t="s">
        <v>11</v>
      </c>
      <c r="I112" s="32">
        <v>284919</v>
      </c>
      <c r="J112" s="33">
        <v>268371</v>
      </c>
      <c r="K112" s="43">
        <v>553290</v>
      </c>
      <c r="L112" s="24"/>
      <c r="M112" s="31" t="s">
        <v>11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123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122" t="s">
        <v>37</v>
      </c>
      <c r="C114" s="15" t="s">
        <v>8</v>
      </c>
      <c r="D114" s="16">
        <v>10273</v>
      </c>
      <c r="E114" s="17">
        <v>5894</v>
      </c>
      <c r="F114" s="19">
        <v>16167</v>
      </c>
      <c r="G114" s="2"/>
      <c r="H114" s="38" t="s">
        <v>8</v>
      </c>
      <c r="I114" s="39">
        <v>5783</v>
      </c>
      <c r="J114" s="40">
        <v>3173</v>
      </c>
      <c r="K114" s="42">
        <v>8956</v>
      </c>
      <c r="L114" s="24"/>
      <c r="M114" s="38" t="s">
        <v>8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111"/>
      <c r="C115" s="8" t="s">
        <v>9</v>
      </c>
      <c r="D115" s="9">
        <v>24546</v>
      </c>
      <c r="E115" s="10">
        <v>18573</v>
      </c>
      <c r="F115" s="20">
        <v>43119</v>
      </c>
      <c r="G115" s="2"/>
      <c r="H115" s="31" t="s">
        <v>9</v>
      </c>
      <c r="I115" s="32">
        <v>14449</v>
      </c>
      <c r="J115" s="33">
        <v>11947</v>
      </c>
      <c r="K115" s="43">
        <v>26396</v>
      </c>
      <c r="L115" s="24"/>
      <c r="M115" s="31" t="s">
        <v>9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111"/>
      <c r="C116" s="8" t="s">
        <v>11</v>
      </c>
      <c r="D116" s="9">
        <v>377911</v>
      </c>
      <c r="E116" s="10">
        <v>389262</v>
      </c>
      <c r="F116" s="20">
        <v>767173</v>
      </c>
      <c r="G116" s="2"/>
      <c r="H116" s="31" t="s">
        <v>11</v>
      </c>
      <c r="I116" s="32">
        <v>249224</v>
      </c>
      <c r="J116" s="33">
        <v>266566</v>
      </c>
      <c r="K116" s="43">
        <v>515790</v>
      </c>
      <c r="L116" s="24"/>
      <c r="M116" s="31" t="s">
        <v>11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123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122" t="s">
        <v>38</v>
      </c>
      <c r="C118" s="15" t="s">
        <v>8</v>
      </c>
      <c r="D118" s="16">
        <v>13953</v>
      </c>
      <c r="E118" s="17">
        <v>11078</v>
      </c>
      <c r="F118" s="19">
        <v>25031</v>
      </c>
      <c r="G118" s="2"/>
      <c r="H118" s="38" t="s">
        <v>8</v>
      </c>
      <c r="I118" s="39">
        <v>7994</v>
      </c>
      <c r="J118" s="40">
        <v>8677</v>
      </c>
      <c r="K118" s="42">
        <v>16671</v>
      </c>
      <c r="L118" s="24"/>
      <c r="M118" s="38" t="s">
        <v>8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111"/>
      <c r="C119" s="8" t="s">
        <v>9</v>
      </c>
      <c r="D119" s="9">
        <v>14479</v>
      </c>
      <c r="E119" s="10">
        <v>11228</v>
      </c>
      <c r="F119" s="20">
        <v>25707</v>
      </c>
      <c r="G119" s="2"/>
      <c r="H119" s="31" t="s">
        <v>9</v>
      </c>
      <c r="I119" s="32">
        <v>8828</v>
      </c>
      <c r="J119" s="33">
        <v>5828</v>
      </c>
      <c r="K119" s="43">
        <v>14656</v>
      </c>
      <c r="L119" s="24"/>
      <c r="M119" s="31" t="s">
        <v>9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111"/>
      <c r="C120" s="8" t="s">
        <v>11</v>
      </c>
      <c r="D120" s="9">
        <v>585166</v>
      </c>
      <c r="E120" s="10">
        <v>540280</v>
      </c>
      <c r="F120" s="20">
        <v>1125446</v>
      </c>
      <c r="G120" s="2"/>
      <c r="H120" s="31" t="s">
        <v>11</v>
      </c>
      <c r="I120" s="32">
        <v>386822</v>
      </c>
      <c r="J120" s="33">
        <v>349183</v>
      </c>
      <c r="K120" s="43">
        <v>736005</v>
      </c>
      <c r="L120" s="24"/>
      <c r="M120" s="31" t="s">
        <v>11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123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122" t="s">
        <v>39</v>
      </c>
      <c r="C122" s="15" t="s">
        <v>8</v>
      </c>
      <c r="D122" s="16">
        <v>2485</v>
      </c>
      <c r="E122" s="17">
        <v>2637</v>
      </c>
      <c r="F122" s="19">
        <v>5122</v>
      </c>
      <c r="G122" s="2"/>
      <c r="H122" s="38" t="s">
        <v>8</v>
      </c>
      <c r="I122" s="39">
        <v>1840</v>
      </c>
      <c r="J122" s="40">
        <v>1746</v>
      </c>
      <c r="K122" s="42">
        <v>3586</v>
      </c>
      <c r="L122" s="24"/>
      <c r="M122" s="38" t="s">
        <v>8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111"/>
      <c r="C123" s="8" t="s">
        <v>9</v>
      </c>
      <c r="D123" s="9">
        <v>14612</v>
      </c>
      <c r="E123" s="10">
        <v>12040</v>
      </c>
      <c r="F123" s="20">
        <v>26652</v>
      </c>
      <c r="G123" s="2"/>
      <c r="H123" s="31" t="s">
        <v>9</v>
      </c>
      <c r="I123" s="32">
        <v>8262</v>
      </c>
      <c r="J123" s="33">
        <v>4971</v>
      </c>
      <c r="K123" s="43">
        <v>13233</v>
      </c>
      <c r="L123" s="24"/>
      <c r="M123" s="31" t="s">
        <v>9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111"/>
      <c r="C124" s="8" t="s">
        <v>11</v>
      </c>
      <c r="D124" s="9">
        <v>206384</v>
      </c>
      <c r="E124" s="10">
        <v>197000</v>
      </c>
      <c r="F124" s="20">
        <v>403384</v>
      </c>
      <c r="G124" s="2"/>
      <c r="H124" s="31" t="s">
        <v>11</v>
      </c>
      <c r="I124" s="32">
        <v>140405</v>
      </c>
      <c r="J124" s="33">
        <v>129774</v>
      </c>
      <c r="K124" s="43">
        <v>270179</v>
      </c>
      <c r="L124" s="24"/>
      <c r="M124" s="31" t="s">
        <v>11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123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122" t="s">
        <v>40</v>
      </c>
      <c r="C126" s="15" t="s">
        <v>8</v>
      </c>
      <c r="D126" s="16">
        <v>23910</v>
      </c>
      <c r="E126" s="17">
        <v>15913</v>
      </c>
      <c r="F126" s="19">
        <v>39823</v>
      </c>
      <c r="G126" s="2"/>
      <c r="H126" s="38" t="s">
        <v>8</v>
      </c>
      <c r="I126" s="39">
        <v>16324</v>
      </c>
      <c r="J126" s="40">
        <v>8872</v>
      </c>
      <c r="K126" s="42">
        <v>25196</v>
      </c>
      <c r="L126" s="24"/>
      <c r="M126" s="38" t="s">
        <v>8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111"/>
      <c r="C127" s="8" t="s">
        <v>9</v>
      </c>
      <c r="D127" s="9">
        <v>60468</v>
      </c>
      <c r="E127" s="10">
        <v>60988</v>
      </c>
      <c r="F127" s="20">
        <v>121456</v>
      </c>
      <c r="G127" s="2"/>
      <c r="H127" s="31" t="s">
        <v>9</v>
      </c>
      <c r="I127" s="32">
        <v>29247</v>
      </c>
      <c r="J127" s="33">
        <v>30187</v>
      </c>
      <c r="K127" s="43">
        <v>59434</v>
      </c>
      <c r="L127" s="24"/>
      <c r="M127" s="31" t="s">
        <v>9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111"/>
      <c r="C128" s="8" t="s">
        <v>11</v>
      </c>
      <c r="D128" s="9">
        <v>1212326</v>
      </c>
      <c r="E128" s="10">
        <v>1172653</v>
      </c>
      <c r="F128" s="20">
        <v>2384979</v>
      </c>
      <c r="G128" s="2"/>
      <c r="H128" s="31" t="s">
        <v>11</v>
      </c>
      <c r="I128" s="32">
        <v>795139</v>
      </c>
      <c r="J128" s="33">
        <v>732925</v>
      </c>
      <c r="K128" s="43">
        <v>1528064</v>
      </c>
      <c r="L128" s="24"/>
      <c r="M128" s="31" t="s">
        <v>11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123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122" t="s">
        <v>41</v>
      </c>
      <c r="C130" s="15" t="s">
        <v>8</v>
      </c>
      <c r="D130" s="16">
        <v>5500</v>
      </c>
      <c r="E130" s="17">
        <v>3953</v>
      </c>
      <c r="F130" s="19">
        <v>9453</v>
      </c>
      <c r="G130" s="2"/>
      <c r="H130" s="38" t="s">
        <v>8</v>
      </c>
      <c r="I130" s="39">
        <v>4534</v>
      </c>
      <c r="J130" s="40">
        <v>2800</v>
      </c>
      <c r="K130" s="42">
        <v>7334</v>
      </c>
      <c r="L130" s="24"/>
      <c r="M130" s="38" t="s">
        <v>8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111"/>
      <c r="C131" s="8" t="s">
        <v>9</v>
      </c>
      <c r="D131" s="9">
        <v>11131</v>
      </c>
      <c r="E131" s="10">
        <v>10922</v>
      </c>
      <c r="F131" s="20">
        <v>22053</v>
      </c>
      <c r="G131" s="2"/>
      <c r="H131" s="31" t="s">
        <v>9</v>
      </c>
      <c r="I131" s="32">
        <v>6695</v>
      </c>
      <c r="J131" s="33">
        <v>5758</v>
      </c>
      <c r="K131" s="43">
        <v>12453</v>
      </c>
      <c r="L131" s="24"/>
      <c r="M131" s="31" t="s">
        <v>9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111"/>
      <c r="C132" s="8" t="s">
        <v>11</v>
      </c>
      <c r="D132" s="9">
        <v>312967</v>
      </c>
      <c r="E132" s="10">
        <v>302340</v>
      </c>
      <c r="F132" s="20">
        <v>615307</v>
      </c>
      <c r="G132" s="2"/>
      <c r="H132" s="31" t="s">
        <v>11</v>
      </c>
      <c r="I132" s="32">
        <v>200633</v>
      </c>
      <c r="J132" s="33">
        <v>194629</v>
      </c>
      <c r="K132" s="43">
        <v>395262</v>
      </c>
      <c r="L132" s="24"/>
      <c r="M132" s="31" t="s">
        <v>11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123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122" t="s">
        <v>42</v>
      </c>
      <c r="C134" s="15" t="s">
        <v>8</v>
      </c>
      <c r="D134" s="16">
        <v>6491</v>
      </c>
      <c r="E134" s="17">
        <v>2444</v>
      </c>
      <c r="F134" s="19">
        <v>8935</v>
      </c>
      <c r="G134" s="2"/>
      <c r="H134" s="38" t="s">
        <v>8</v>
      </c>
      <c r="I134" s="39">
        <v>3889</v>
      </c>
      <c r="J134" s="40">
        <v>1262</v>
      </c>
      <c r="K134" s="42">
        <v>5151</v>
      </c>
      <c r="L134" s="24"/>
      <c r="M134" s="38" t="s">
        <v>8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111"/>
      <c r="C135" s="8" t="s">
        <v>9</v>
      </c>
      <c r="D135" s="9">
        <v>17046</v>
      </c>
      <c r="E135" s="10">
        <v>13919</v>
      </c>
      <c r="F135" s="20">
        <v>30965</v>
      </c>
      <c r="G135" s="2"/>
      <c r="H135" s="31" t="s">
        <v>9</v>
      </c>
      <c r="I135" s="32">
        <v>9805</v>
      </c>
      <c r="J135" s="33">
        <v>6394</v>
      </c>
      <c r="K135" s="43">
        <v>16199</v>
      </c>
      <c r="L135" s="24"/>
      <c r="M135" s="31" t="s">
        <v>9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111"/>
      <c r="C136" s="8" t="s">
        <v>11</v>
      </c>
      <c r="D136" s="9">
        <v>256732</v>
      </c>
      <c r="E136" s="10">
        <v>255558</v>
      </c>
      <c r="F136" s="20">
        <v>512290</v>
      </c>
      <c r="G136" s="2"/>
      <c r="H136" s="31" t="s">
        <v>11</v>
      </c>
      <c r="I136" s="32">
        <v>172118</v>
      </c>
      <c r="J136" s="33">
        <v>171821</v>
      </c>
      <c r="K136" s="43">
        <v>343939</v>
      </c>
      <c r="L136" s="24"/>
      <c r="M136" s="31" t="s">
        <v>11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123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124" t="s">
        <v>2</v>
      </c>
      <c r="C138" s="15" t="s">
        <v>8</v>
      </c>
      <c r="D138" s="16">
        <v>430245</v>
      </c>
      <c r="E138" s="17">
        <v>337724</v>
      </c>
      <c r="F138" s="19">
        <v>767969</v>
      </c>
      <c r="G138" s="2"/>
      <c r="H138" s="38" t="s">
        <v>8</v>
      </c>
      <c r="I138" s="39">
        <v>274691</v>
      </c>
      <c r="J138" s="40">
        <v>207523</v>
      </c>
      <c r="K138" s="42">
        <v>482214</v>
      </c>
      <c r="L138" s="24"/>
      <c r="M138" s="38" t="s">
        <v>8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111"/>
      <c r="C139" s="8" t="s">
        <v>9</v>
      </c>
      <c r="D139" s="9">
        <v>1009953</v>
      </c>
      <c r="E139" s="10">
        <v>893406</v>
      </c>
      <c r="F139" s="20">
        <v>1903359</v>
      </c>
      <c r="G139" s="2"/>
      <c r="H139" s="31" t="s">
        <v>9</v>
      </c>
      <c r="I139" s="32">
        <v>565824</v>
      </c>
      <c r="J139" s="33">
        <v>472889</v>
      </c>
      <c r="K139" s="43">
        <v>1038713</v>
      </c>
      <c r="L139" s="24"/>
      <c r="M139" s="31" t="s">
        <v>9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111"/>
      <c r="C140" s="8" t="s">
        <v>11</v>
      </c>
      <c r="D140" s="9">
        <v>18795279</v>
      </c>
      <c r="E140" s="10">
        <v>18243116</v>
      </c>
      <c r="F140" s="20">
        <v>37038395</v>
      </c>
      <c r="G140" s="2"/>
      <c r="H140" s="31" t="s">
        <v>11</v>
      </c>
      <c r="I140" s="32">
        <v>12274193</v>
      </c>
      <c r="J140" s="33">
        <v>11949370</v>
      </c>
      <c r="K140" s="43">
        <v>24223563</v>
      </c>
      <c r="L140" s="24"/>
      <c r="M140" s="31" t="s">
        <v>11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111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 xr:uid="{00000000-0009-0000-0000-000002000000}">
    <filterColumn colId="0">
      <filters blank="1"/>
    </filterColumn>
  </autoFilter>
  <mergeCells count="48">
    <mergeCell ref="M6:P6"/>
    <mergeCell ref="M7:P7"/>
    <mergeCell ref="M8:M9"/>
    <mergeCell ref="N8:O8"/>
    <mergeCell ref="P8:P9"/>
    <mergeCell ref="H7:K7"/>
    <mergeCell ref="H8:H9"/>
    <mergeCell ref="I8:J8"/>
    <mergeCell ref="K8:K9"/>
    <mergeCell ref="H6:K6"/>
    <mergeCell ref="B134:B137"/>
    <mergeCell ref="B138:B141"/>
    <mergeCell ref="B126:B129"/>
    <mergeCell ref="B130:B133"/>
    <mergeCell ref="B118:B121"/>
    <mergeCell ref="B122:B125"/>
    <mergeCell ref="B110:B113"/>
    <mergeCell ref="B114:B117"/>
    <mergeCell ref="B102:B105"/>
    <mergeCell ref="B106:B109"/>
    <mergeCell ref="B94:B97"/>
    <mergeCell ref="B98:B101"/>
    <mergeCell ref="B86:B89"/>
    <mergeCell ref="B90:B93"/>
    <mergeCell ref="B78:B81"/>
    <mergeCell ref="B82:B85"/>
    <mergeCell ref="B70:B73"/>
    <mergeCell ref="B74:B77"/>
    <mergeCell ref="B62:B65"/>
    <mergeCell ref="B66:B69"/>
    <mergeCell ref="B54:B57"/>
    <mergeCell ref="B58:B61"/>
    <mergeCell ref="B46:B49"/>
    <mergeCell ref="B50:B53"/>
    <mergeCell ref="B38:B41"/>
    <mergeCell ref="B42:B45"/>
    <mergeCell ref="B30:B33"/>
    <mergeCell ref="B34:B37"/>
    <mergeCell ref="B22:B25"/>
    <mergeCell ref="B26:B29"/>
    <mergeCell ref="B14:B17"/>
    <mergeCell ref="B18:B21"/>
    <mergeCell ref="B6:F6"/>
    <mergeCell ref="B7:F7"/>
    <mergeCell ref="B8:C9"/>
    <mergeCell ref="D8:E8"/>
    <mergeCell ref="F8:F9"/>
    <mergeCell ref="B10:B1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50</v>
      </c>
      <c r="H2" s="22" t="s">
        <v>53</v>
      </c>
      <c r="L2" s="22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34" t="s">
        <v>48</v>
      </c>
      <c r="C6" s="135"/>
      <c r="D6" s="135"/>
      <c r="E6" s="135"/>
      <c r="F6" s="135"/>
      <c r="H6" s="135"/>
      <c r="I6" s="135"/>
      <c r="J6" s="135"/>
      <c r="L6" s="135"/>
      <c r="M6" s="135"/>
      <c r="N6" s="135"/>
    </row>
    <row r="7" spans="1:15" ht="15.75" thickBot="1">
      <c r="B7" s="136" t="s">
        <v>5</v>
      </c>
      <c r="C7" s="135"/>
      <c r="D7" s="135"/>
      <c r="E7" s="135"/>
      <c r="F7" s="135"/>
      <c r="H7" s="135"/>
      <c r="I7" s="135"/>
      <c r="J7" s="135"/>
      <c r="L7" s="135"/>
      <c r="M7" s="135"/>
      <c r="N7" s="135"/>
    </row>
    <row r="8" spans="1:15" ht="15.75" thickBot="1">
      <c r="B8" s="137" t="s">
        <v>49</v>
      </c>
      <c r="C8" s="138"/>
      <c r="D8" s="141" t="s">
        <v>7</v>
      </c>
      <c r="E8" s="142"/>
      <c r="F8" s="143" t="s">
        <v>2</v>
      </c>
      <c r="H8" s="141" t="s">
        <v>7</v>
      </c>
      <c r="I8" s="142"/>
      <c r="J8" s="143" t="s">
        <v>2</v>
      </c>
      <c r="L8" s="141" t="s">
        <v>7</v>
      </c>
      <c r="M8" s="142"/>
      <c r="N8" s="143" t="s">
        <v>2</v>
      </c>
    </row>
    <row r="9" spans="1:15" ht="15.75" thickBot="1">
      <c r="B9" s="139"/>
      <c r="C9" s="140"/>
      <c r="D9" s="47" t="s">
        <v>8</v>
      </c>
      <c r="E9" s="48" t="s">
        <v>9</v>
      </c>
      <c r="F9" s="144"/>
      <c r="H9" s="47" t="s">
        <v>8</v>
      </c>
      <c r="I9" s="48" t="s">
        <v>9</v>
      </c>
      <c r="J9" s="144"/>
      <c r="L9" s="47" t="s">
        <v>8</v>
      </c>
      <c r="M9" s="48" t="s">
        <v>9</v>
      </c>
      <c r="N9" s="144"/>
    </row>
    <row r="10" spans="1:15">
      <c r="B10" s="132" t="s">
        <v>6</v>
      </c>
      <c r="C10" s="49" t="s">
        <v>10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33"/>
      <c r="C11" s="53" t="s">
        <v>12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33"/>
      <c r="C12" s="53" t="s">
        <v>13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33"/>
      <c r="C13" s="53" t="s">
        <v>14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33"/>
      <c r="C14" s="53" t="s">
        <v>15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33"/>
      <c r="C15" s="53" t="s">
        <v>16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33"/>
      <c r="C16" s="53" t="s">
        <v>17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33"/>
      <c r="C17" s="53" t="s">
        <v>18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33"/>
      <c r="C18" s="53" t="s">
        <v>19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33"/>
      <c r="C19" s="53" t="s">
        <v>20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33"/>
      <c r="C20" s="53" t="s">
        <v>21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33"/>
      <c r="C21" s="53" t="s">
        <v>22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33"/>
      <c r="C22" s="53" t="s">
        <v>23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33"/>
      <c r="C23" s="53" t="s">
        <v>24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33"/>
      <c r="C24" s="53" t="s">
        <v>25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33"/>
      <c r="C25" s="53" t="s">
        <v>26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33"/>
      <c r="C26" s="53" t="s">
        <v>27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33"/>
      <c r="C27" s="53" t="s">
        <v>28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33"/>
      <c r="C28" s="53" t="s">
        <v>29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33"/>
      <c r="C29" s="53" t="s">
        <v>30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33"/>
      <c r="C30" s="53" t="s">
        <v>31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33"/>
      <c r="C31" s="53" t="s">
        <v>32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33"/>
      <c r="C32" s="53" t="s">
        <v>33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33"/>
      <c r="C33" s="53" t="s">
        <v>34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33"/>
      <c r="C34" s="53" t="s">
        <v>35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33"/>
      <c r="C35" s="53" t="s">
        <v>36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33"/>
      <c r="C36" s="53" t="s">
        <v>37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33"/>
      <c r="C37" s="53" t="s">
        <v>38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33"/>
      <c r="C38" s="53" t="s">
        <v>39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33"/>
      <c r="C39" s="53" t="s">
        <v>40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33"/>
      <c r="C40" s="53" t="s">
        <v>41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33"/>
      <c r="C41" s="53" t="s">
        <v>42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3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 xr:uid="{00000000-0009-0000-0000-000003000000}"/>
  <mergeCells count="14">
    <mergeCell ref="L6:N6"/>
    <mergeCell ref="L7:N7"/>
    <mergeCell ref="L8:M8"/>
    <mergeCell ref="N8:N9"/>
    <mergeCell ref="H6:J6"/>
    <mergeCell ref="H7:J7"/>
    <mergeCell ref="H8:I8"/>
    <mergeCell ref="J8:J9"/>
    <mergeCell ref="B10:B41"/>
    <mergeCell ref="B6:F6"/>
    <mergeCell ref="B7:F7"/>
    <mergeCell ref="B8:C9"/>
    <mergeCell ref="D8:E8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Tabulado</vt:lpstr>
      <vt:lpstr>Gráfica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2019-12-13T22:09:20Z</dcterms:modified>
</cp:coreProperties>
</file>