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9F9AEFEC-55AF-435F-832E-7A03D5266EB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5" l="1"/>
  <c r="M8" i="5"/>
  <c r="N8" i="5"/>
  <c r="O8" i="5"/>
  <c r="P8" i="5"/>
  <c r="Q8" i="5"/>
  <c r="R8" i="5"/>
  <c r="S8" i="5"/>
  <c r="K8" i="5"/>
  <c r="S15" i="5" l="1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<sst xmlns="http://schemas.openxmlformats.org/spreadsheetml/2006/main" count="466" uniqueCount="78">
  <si>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</si>
  <si>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</si>
  <si>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</si>
  <si>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</si>
  <si>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</si>
  <si>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</si>
  <si>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</si>
  <si>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</si>
  <si>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</si>
  <si>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</si>
  <si>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</si>
  <si>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</si>
  <si>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</si>
  <si>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</si>
  <si>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</si>
  <si>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</si>
  <si>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</si>
  <si>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</si>
  <si>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</si>
  <si>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</si>
  <si>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</si>
  <si>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</si>
  <si>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</si>
  <si>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</si>
  <si>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</si>
  <si>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</si>
  <si>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</si>
  <si>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</si>
  <si>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</si>
  <si>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</si>
  <si>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</si>
  <si>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</si>
  <si>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</si>
  <si>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</si>
  <si>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</si>
  <si>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</si>
  <si>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</si>
  <si>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</si>
  <si>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</si>
  <si>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</si>
  <si>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</si>
  <si>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</si>
  <si>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</si>
  <si>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</si>
  <si>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</si>
  <si>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</si>
  <si>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</si>
  <si>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</si>
  <si>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</si>
  <si>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</si>
  <si>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</si>
  <si>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</si>
  <si>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</si>
  <si>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</si>
  <si>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</si>
  <si>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</si>
  <si>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</si>
  <si>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Municipio</t>
  </si>
  <si>
    <t>Porcentaje</t>
  </si>
  <si>
    <t xml:space="preserve">          Se refiere a cemento o firme, mosaico, madera, u otros recubrimientos.</t>
  </si>
  <si>
    <t>Porcentaje de viviendas con piso firme o recubrimiento en donde habitan niñas, niños y adolescentes</t>
  </si>
  <si>
    <t>Nota: La información de viviendas se refiere a las particulares habitadas.</t>
  </si>
  <si>
    <t>FUENTE: INEGI. Censo de Población y Vivienda 2010. Base de datos; y Encuesta Intercensal 2015. Base de datos.</t>
  </si>
  <si>
    <t>Total de viviendas donde habitan niñas, niños y adolescentes</t>
  </si>
  <si>
    <t>Viviendas con  piso firme o recubrimiento donde habitan niñas, niños y adolescentes</t>
  </si>
  <si>
    <t>03 Baja California Sur</t>
  </si>
  <si>
    <t>001 Comondú</t>
  </si>
  <si>
    <t>002 Mulegé</t>
  </si>
  <si>
    <t>003 La Paz</t>
  </si>
  <si>
    <t>008 Los Cabos</t>
  </si>
  <si>
    <t>009 Loreto</t>
  </si>
  <si>
    <t>Los Cabos</t>
  </si>
  <si>
    <t>Loreto</t>
  </si>
  <si>
    <t>Baja California Sur</t>
  </si>
  <si>
    <t>Mulegé</t>
  </si>
  <si>
    <t>Comondú</t>
  </si>
  <si>
    <t>La Paz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</si>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</sst>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164" fontId="4" fillId="0" borderId="18" xfId="1" applyNumberFormat="1" applyFont="1" applyBorder="1" applyAlignment="1">
      <alignment horizontal="right" vertical="top"/>
    </xf>
    <xf numFmtId="0" fontId="4" fillId="0" borderId="20" xfId="1" applyFont="1" applyBorder="1" applyAlignment="1">
      <alignment horizontal="left" vertical="top" wrapText="1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164" fontId="4" fillId="0" borderId="28" xfId="1" applyNumberFormat="1" applyFont="1" applyBorder="1" applyAlignment="1">
      <alignment horizontal="right" vertical="top"/>
    </xf>
    <xf numFmtId="0" fontId="4" fillId="0" borderId="31" xfId="1" applyFont="1" applyBorder="1" applyAlignment="1">
      <alignment horizontal="left" vertical="top" wrapText="1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164" fontId="4" fillId="0" borderId="39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5" xfId="1" applyFont="1" applyBorder="1" applyAlignment="1">
      <alignment vertical="center"/>
    </xf>
    <xf numFmtId="0" fontId="5" fillId="0" borderId="0" xfId="2"/>
    <xf numFmtId="0" fontId="6" fillId="0" borderId="12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0" fontId="6" fillId="0" borderId="6" xfId="2" applyFont="1" applyBorder="1" applyAlignment="1">
      <alignment horizontal="left" vertical="top" wrapText="1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164" fontId="6" fillId="0" borderId="18" xfId="2" applyNumberFormat="1" applyFont="1" applyBorder="1" applyAlignment="1">
      <alignment horizontal="right" vertical="top"/>
    </xf>
    <xf numFmtId="0" fontId="6" fillId="0" borderId="20" xfId="2" applyFont="1" applyBorder="1" applyAlignment="1">
      <alignment horizontal="left" vertical="top" wrapText="1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164" fontId="6" fillId="0" borderId="28" xfId="2" applyNumberFormat="1" applyFont="1" applyBorder="1" applyAlignment="1">
      <alignment horizontal="right" vertical="top"/>
    </xf>
    <xf numFmtId="0" fontId="6" fillId="0" borderId="31" xfId="2" applyFont="1" applyBorder="1" applyAlignment="1">
      <alignment horizontal="left" vertical="top" wrapText="1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6" fillId="0" borderId="39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6" xfId="1" applyFont="1" applyBorder="1" applyAlignment="1">
      <alignment horizontal="left" vertical="top" wrapText="1"/>
    </xf>
    <xf numFmtId="0" fontId="6" fillId="0" borderId="12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left" vertical="top" wrapText="1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164" fontId="6" fillId="0" borderId="18" xfId="3" applyNumberFormat="1" applyFont="1" applyBorder="1" applyAlignment="1">
      <alignment horizontal="right" vertical="top"/>
    </xf>
    <xf numFmtId="0" fontId="6" fillId="0" borderId="20" xfId="3" applyFont="1" applyBorder="1" applyAlignment="1">
      <alignment horizontal="left" vertical="top" wrapText="1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23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4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0" fontId="6" fillId="0" borderId="41" xfId="3" applyFont="1" applyBorder="1" applyAlignment="1">
      <alignment vertical="top" wrapText="1"/>
    </xf>
    <xf numFmtId="0" fontId="5" fillId="0" borderId="11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left" vertical="center" wrapText="1"/>
    </xf>
    <xf numFmtId="166" fontId="10" fillId="0" borderId="45" xfId="5" applyNumberFormat="1" applyFont="1" applyFill="1" applyBorder="1" applyAlignment="1">
      <alignment horizontal="right" vertical="top"/>
    </xf>
    <xf numFmtId="166" fontId="10" fillId="0" borderId="46" xfId="5" applyNumberFormat="1" applyFont="1" applyFill="1" applyBorder="1" applyAlignment="1">
      <alignment horizontal="right" vertical="top"/>
    </xf>
    <xf numFmtId="166" fontId="1" fillId="0" borderId="46" xfId="0" applyNumberFormat="1" applyFont="1" applyFill="1" applyBorder="1" applyAlignment="1">
      <alignment horizontal="center" wrapText="1"/>
    </xf>
    <xf numFmtId="0" fontId="0" fillId="0" borderId="47" xfId="0" applyFont="1" applyFill="1" applyBorder="1"/>
    <xf numFmtId="0" fontId="1" fillId="0" borderId="44" xfId="0" applyFont="1" applyFill="1" applyBorder="1" applyAlignment="1">
      <alignment wrapText="1"/>
    </xf>
    <xf numFmtId="166" fontId="11" fillId="0" borderId="4" xfId="5" applyNumberFormat="1" applyFont="1" applyFill="1" applyBorder="1" applyAlignment="1">
      <alignment horizontal="right" vertical="top"/>
    </xf>
    <xf numFmtId="166" fontId="9" fillId="0" borderId="4" xfId="5" applyNumberFormat="1" applyFont="1" applyFill="1" applyBorder="1" applyAlignment="1">
      <alignment horizontal="right" vertical="top"/>
    </xf>
    <xf numFmtId="165" fontId="1" fillId="0" borderId="2" xfId="0" applyNumberFormat="1" applyFont="1" applyFill="1" applyBorder="1"/>
    <xf numFmtId="165" fontId="0" fillId="0" borderId="0" xfId="0" applyNumberFormat="1" applyFont="1" applyFill="1"/>
    <xf numFmtId="0" fontId="10" fillId="0" borderId="45" xfId="1" applyFont="1" applyFill="1" applyBorder="1" applyAlignment="1">
      <alignment horizontal="left" wrapText="1"/>
    </xf>
    <xf numFmtId="166" fontId="10" fillId="0" borderId="2" xfId="5" applyNumberFormat="1" applyFont="1" applyFill="1" applyBorder="1" applyAlignment="1">
      <alignment horizontal="right" vertical="top"/>
    </xf>
    <xf numFmtId="165" fontId="0" fillId="0" borderId="2" xfId="0" applyNumberFormat="1" applyFont="1" applyFill="1" applyBorder="1"/>
    <xf numFmtId="165" fontId="0" fillId="0" borderId="46" xfId="0" applyNumberFormat="1" applyFont="1" applyFill="1" applyBorder="1"/>
    <xf numFmtId="165" fontId="0" fillId="0" borderId="47" xfId="0" applyNumberFormat="1" applyFont="1" applyFill="1" applyBorder="1"/>
    <xf numFmtId="0" fontId="12" fillId="0" borderId="0" xfId="0" applyFont="1" applyFill="1"/>
    <xf numFmtId="166" fontId="10" fillId="0" borderId="0" xfId="5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0" xfId="0" applyFill="1"/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right"/>
    </xf>
    <xf numFmtId="0" fontId="1" fillId="0" borderId="45" xfId="0" applyFont="1" applyFill="1" applyBorder="1" applyAlignment="1">
      <alignment horizontal="left" vertical="center" wrapText="1"/>
    </xf>
    <xf numFmtId="0" fontId="0" fillId="0" borderId="46" xfId="0" applyFont="1" applyFill="1" applyBorder="1"/>
    <xf numFmtId="0" fontId="1" fillId="0" borderId="45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2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0" fontId="4" fillId="0" borderId="35" xfId="1" applyFont="1" applyBorder="1" applyAlignment="1">
      <alignment horizontal="left" vertical="top" wrapText="1"/>
    </xf>
    <xf numFmtId="0" fontId="2" fillId="0" borderId="38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wrapText="1"/>
    </xf>
    <xf numFmtId="0" fontId="5" fillId="0" borderId="14" xfId="2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top" wrapText="1"/>
    </xf>
    <xf numFmtId="0" fontId="5" fillId="0" borderId="1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5" xfId="3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wrapText="1"/>
    </xf>
    <xf numFmtId="0" fontId="5" fillId="0" borderId="14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viviendas</a:t>
            </a:r>
            <a:r>
              <a:rPr lang="es-MX" sz="1500" b="1" baseline="0">
                <a:solidFill>
                  <a:schemeClr val="tx1"/>
                </a:solidFill>
              </a:rPr>
              <a:t> con piso firme o recubrimiento en donde habitan </a:t>
            </a:r>
            <a:r>
              <a:rPr lang="es-MX" sz="1500" b="1">
                <a:solidFill>
                  <a:schemeClr val="tx1"/>
                </a:solidFill>
              </a:rPr>
              <a:t>niñas, niños y adolescentes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por municipio, 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9583333333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4300052083333327"/>
          <c:y val="0.20617438064144422"/>
          <c:w val="0.58966631944444448"/>
          <c:h val="0.639453086656850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Los Cabos</c:v>
                </c:pt>
                <c:pt idx="1">
                  <c:v>Loreto</c:v>
                </c:pt>
                <c:pt idx="2">
                  <c:v>Baja California Sur</c:v>
                </c:pt>
                <c:pt idx="3">
                  <c:v>Mulegé</c:v>
                </c:pt>
                <c:pt idx="4">
                  <c:v>Comondú</c:v>
                </c:pt>
                <c:pt idx="5">
                  <c:v>La Paz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92.692199018776805</c:v>
                </c:pt>
                <c:pt idx="1">
                  <c:v>90.09200283085633</c:v>
                </c:pt>
                <c:pt idx="2">
                  <c:v>95.104562737642581</c:v>
                </c:pt>
                <c:pt idx="3">
                  <c:v>96.732954545454547</c:v>
                </c:pt>
                <c:pt idx="4">
                  <c:v>93.794155427103405</c:v>
                </c:pt>
                <c:pt idx="5">
                  <c:v>97.625261573910791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E0-45D2-B494-8C7A854470E5}"/>
            </c:ext>
          </c:extLst>
        </c:ser>
        <c:ser>
          <c:idx val="1"/>
          <c:order val="1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Los Cabos</c:v>
                </c:pt>
                <c:pt idx="1">
                  <c:v>Loreto</c:v>
                </c:pt>
                <c:pt idx="2">
                  <c:v>Baja California Sur</c:v>
                </c:pt>
                <c:pt idx="3">
                  <c:v>Mulegé</c:v>
                </c:pt>
                <c:pt idx="4">
                  <c:v>Comondú</c:v>
                </c:pt>
                <c:pt idx="5">
                  <c:v>La Paz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91.84409888357257</c:v>
                </c:pt>
                <c:pt idx="1">
                  <c:v>94.931773879142298</c:v>
                </c:pt>
                <c:pt idx="2">
                  <c:v>95.062943713553963</c:v>
                </c:pt>
                <c:pt idx="3">
                  <c:v>95.759101471727348</c:v>
                </c:pt>
                <c:pt idx="4">
                  <c:v>96.961923847695388</c:v>
                </c:pt>
                <c:pt idx="5">
                  <c:v>98.051473943597699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E0-45D2-B494-8C7A85447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988541666666665"/>
          <c:y val="0.88479674796747976"/>
          <c:w val="0.23156909722222221"/>
          <c:h val="6.2111047094722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180975</xdr:rowOff>
    </xdr:from>
    <xdr:to>
      <xdr:col>11</xdr:col>
      <xdr:colOff>692700</xdr:colOff>
      <xdr:row>25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DB5206-6B75-4929-BD8F-012476124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0.00165</cdr:x>
      <cdr:y>0.94344</cdr:y>
    </cdr:from>
    <cdr:to>
      <cdr:x>0.84666</cdr:x>
      <cdr:y>0.98577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7FEFDB0-0669-4B7F-A35F-74D49CDE3B50}"/>
            </a:ext>
          </a:extLst>
        </cdr:cNvPr>
        <cdr:cNvSpPr txBox="1"/>
      </cdr:nvSpPr>
      <cdr:spPr>
        <a:xfrm xmlns:a="http://schemas.openxmlformats.org/drawingml/2006/main">
          <a:off x="9525" y="4421254"/>
          <a:ext cx="4867258" cy="198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Se refiere a cemento o firme, mosaico, madera, u otros recubrimientos.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3.28515625" style="64" customWidth="1"/>
    <col min="2" max="28" width="8.7109375" style="64" customWidth="1"/>
    <col min="29" max="32" width="9.7109375" style="64" customWidth="1"/>
    <col min="33" max="16384" width="11.42578125" style="64"/>
  </cols>
  <sheetData>
    <row r="1" spans="1:29">
      <c r="A1" s="63" t="s">
        <v>60</v>
      </c>
    </row>
    <row r="2" spans="1:29">
      <c r="A2" s="65" t="s">
        <v>77</v>
      </c>
    </row>
    <row r="3" spans="1:29">
      <c r="A3" s="65"/>
    </row>
    <row r="4" spans="1:29" s="66" customFormat="1" ht="29.25" customHeight="1">
      <c r="A4" s="96" t="s">
        <v>57</v>
      </c>
      <c r="B4" s="95" t="s">
        <v>63</v>
      </c>
      <c r="C4" s="95"/>
      <c r="D4" s="95"/>
      <c r="E4" s="95"/>
      <c r="F4" s="95"/>
      <c r="G4" s="95"/>
      <c r="H4" s="95"/>
      <c r="I4" s="95"/>
      <c r="J4" s="95"/>
      <c r="K4" s="95" t="s">
        <v>64</v>
      </c>
      <c r="L4" s="95"/>
      <c r="M4" s="95"/>
      <c r="N4" s="95"/>
      <c r="O4" s="95"/>
      <c r="P4" s="95"/>
      <c r="Q4" s="95"/>
      <c r="R4" s="95"/>
      <c r="S4" s="95"/>
      <c r="T4" s="95" t="s">
        <v>58</v>
      </c>
      <c r="U4" s="95"/>
      <c r="V4" s="95"/>
      <c r="W4" s="95"/>
      <c r="X4" s="95"/>
      <c r="Y4" s="95"/>
      <c r="Z4" s="95"/>
      <c r="AA4" s="95"/>
      <c r="AB4" s="95"/>
    </row>
    <row r="5" spans="1:29" ht="15" customHeight="1">
      <c r="A5" s="97"/>
      <c r="B5" s="95" t="s">
        <v>54</v>
      </c>
      <c r="C5" s="95"/>
      <c r="D5" s="95"/>
      <c r="E5" s="95" t="s">
        <v>55</v>
      </c>
      <c r="F5" s="95"/>
      <c r="G5" s="95"/>
      <c r="H5" s="95" t="s">
        <v>56</v>
      </c>
      <c r="I5" s="95"/>
      <c r="J5" s="95"/>
      <c r="K5" s="95" t="s">
        <v>54</v>
      </c>
      <c r="L5" s="95"/>
      <c r="M5" s="95"/>
      <c r="N5" s="95" t="s">
        <v>55</v>
      </c>
      <c r="O5" s="95"/>
      <c r="P5" s="95"/>
      <c r="Q5" s="95" t="s">
        <v>56</v>
      </c>
      <c r="R5" s="95"/>
      <c r="S5" s="95"/>
      <c r="T5" s="95" t="s">
        <v>54</v>
      </c>
      <c r="U5" s="95"/>
      <c r="V5" s="95"/>
      <c r="W5" s="95" t="s">
        <v>55</v>
      </c>
      <c r="X5" s="95"/>
      <c r="Y5" s="95"/>
      <c r="Z5" s="95" t="s">
        <v>56</v>
      </c>
      <c r="AA5" s="95"/>
      <c r="AB5" s="95"/>
    </row>
    <row r="6" spans="1:29" ht="15" customHeight="1">
      <c r="A6" s="98"/>
      <c r="B6" s="67" t="s">
        <v>2</v>
      </c>
      <c r="C6" s="68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8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8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9" ht="15" customHeight="1">
      <c r="A7" s="69">
        <v>2010</v>
      </c>
      <c r="B7" s="70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93"/>
      <c r="U7" s="93"/>
      <c r="V7" s="93"/>
      <c r="W7" s="93"/>
      <c r="X7" s="93"/>
      <c r="Y7" s="93"/>
      <c r="Z7" s="93"/>
      <c r="AA7" s="93"/>
      <c r="AB7" s="73"/>
    </row>
    <row r="8" spans="1:29" ht="15" customHeight="1">
      <c r="A8" s="74" t="s">
        <v>65</v>
      </c>
      <c r="B8" s="75">
        <v>107304</v>
      </c>
      <c r="C8" s="76">
        <v>74762</v>
      </c>
      <c r="D8" s="75">
        <v>72695</v>
      </c>
      <c r="E8" s="75">
        <v>83644</v>
      </c>
      <c r="F8" s="75">
        <v>54342</v>
      </c>
      <c r="G8" s="75">
        <v>53545</v>
      </c>
      <c r="H8" s="75">
        <v>52278</v>
      </c>
      <c r="I8" s="75">
        <v>30149</v>
      </c>
      <c r="J8" s="75">
        <v>29919</v>
      </c>
      <c r="K8" s="75">
        <f>SUM(K9:K13)</f>
        <v>102051</v>
      </c>
      <c r="L8" s="75">
        <f t="shared" ref="L8:S8" si="0">SUM(L9:L13)</f>
        <v>70690</v>
      </c>
      <c r="M8" s="75">
        <f t="shared" si="0"/>
        <v>69303</v>
      </c>
      <c r="N8" s="75">
        <f t="shared" si="0"/>
        <v>79681</v>
      </c>
      <c r="O8" s="75">
        <f t="shared" si="0"/>
        <v>51491</v>
      </c>
      <c r="P8" s="75">
        <f t="shared" si="0"/>
        <v>50737</v>
      </c>
      <c r="Q8" s="75">
        <f t="shared" si="0"/>
        <v>49543</v>
      </c>
      <c r="R8" s="75">
        <f t="shared" si="0"/>
        <v>28276</v>
      </c>
      <c r="S8" s="75">
        <f t="shared" si="0"/>
        <v>28589</v>
      </c>
      <c r="T8" s="77">
        <f>+K8/B8*100</f>
        <v>95.104562737642581</v>
      </c>
      <c r="U8" s="77">
        <f t="shared" ref="U8:Z13" si="1">+L8/C8*100</f>
        <v>94.553382734544286</v>
      </c>
      <c r="V8" s="77">
        <f t="shared" si="1"/>
        <v>95.333929431185098</v>
      </c>
      <c r="W8" s="77">
        <f t="shared" si="1"/>
        <v>95.262063029027786</v>
      </c>
      <c r="X8" s="77">
        <f t="shared" si="1"/>
        <v>94.753597585661183</v>
      </c>
      <c r="Y8" s="77">
        <f t="shared" si="1"/>
        <v>94.755812867681385</v>
      </c>
      <c r="Z8" s="77">
        <f>+Q8/H8*100</f>
        <v>94.768353800834007</v>
      </c>
      <c r="AA8" s="77">
        <f t="shared" ref="AA8:AB13" si="2">+R8/I8*100</f>
        <v>93.787521974194831</v>
      </c>
      <c r="AB8" s="77">
        <f t="shared" si="2"/>
        <v>95.554664260169119</v>
      </c>
      <c r="AC8" s="78"/>
    </row>
    <row r="9" spans="1:29" ht="15" customHeight="1">
      <c r="A9" s="79" t="s">
        <v>66</v>
      </c>
      <c r="B9" s="80">
        <v>12456</v>
      </c>
      <c r="C9" s="80">
        <v>8816</v>
      </c>
      <c r="D9" s="80">
        <v>8758</v>
      </c>
      <c r="E9" s="80">
        <v>9632</v>
      </c>
      <c r="F9" s="80">
        <v>6436</v>
      </c>
      <c r="G9" s="80">
        <v>6287</v>
      </c>
      <c r="H9" s="80">
        <v>6465</v>
      </c>
      <c r="I9" s="80">
        <v>3652</v>
      </c>
      <c r="J9" s="80">
        <v>3775</v>
      </c>
      <c r="K9" s="80">
        <v>11683</v>
      </c>
      <c r="L9" s="80">
        <v>8230</v>
      </c>
      <c r="M9" s="80">
        <v>8229</v>
      </c>
      <c r="N9" s="80">
        <v>9079</v>
      </c>
      <c r="O9" s="80">
        <v>6009</v>
      </c>
      <c r="P9" s="80">
        <v>5890</v>
      </c>
      <c r="Q9" s="80">
        <v>6122</v>
      </c>
      <c r="R9" s="80">
        <v>3437</v>
      </c>
      <c r="S9" s="80">
        <v>3587</v>
      </c>
      <c r="T9" s="81">
        <f t="shared" ref="T9:AB20" si="3">+K9/B9*100</f>
        <v>93.794155427103405</v>
      </c>
      <c r="U9" s="81">
        <f t="shared" si="1"/>
        <v>93.352994555353902</v>
      </c>
      <c r="V9" s="81">
        <f t="shared" si="1"/>
        <v>93.959808175382506</v>
      </c>
      <c r="W9" s="81">
        <f t="shared" si="1"/>
        <v>94.258720930232556</v>
      </c>
      <c r="X9" s="81">
        <f t="shared" si="1"/>
        <v>93.365444375388435</v>
      </c>
      <c r="Y9" s="81">
        <f t="shared" si="1"/>
        <v>93.685382535390488</v>
      </c>
      <c r="Z9" s="81">
        <f t="shared" si="1"/>
        <v>94.694508894044858</v>
      </c>
      <c r="AA9" s="81">
        <f t="shared" si="2"/>
        <v>94.112814895947423</v>
      </c>
      <c r="AB9" s="81">
        <f t="shared" si="2"/>
        <v>95.019867549668874</v>
      </c>
      <c r="AC9" s="78"/>
    </row>
    <row r="10" spans="1:29" ht="15" customHeight="1">
      <c r="A10" s="79" t="s">
        <v>67</v>
      </c>
      <c r="B10" s="80">
        <v>10560</v>
      </c>
      <c r="C10" s="80">
        <v>7467</v>
      </c>
      <c r="D10" s="80">
        <v>7372</v>
      </c>
      <c r="E10" s="80">
        <v>8471</v>
      </c>
      <c r="F10" s="80">
        <v>5624</v>
      </c>
      <c r="G10" s="80">
        <v>5625</v>
      </c>
      <c r="H10" s="80">
        <v>5120</v>
      </c>
      <c r="I10" s="80">
        <v>2855</v>
      </c>
      <c r="J10" s="80">
        <v>2878</v>
      </c>
      <c r="K10" s="80">
        <v>10215</v>
      </c>
      <c r="L10" s="80">
        <v>7222</v>
      </c>
      <c r="M10" s="80">
        <v>7107</v>
      </c>
      <c r="N10" s="80">
        <v>8196</v>
      </c>
      <c r="O10" s="80">
        <v>5414</v>
      </c>
      <c r="P10" s="80">
        <v>5430</v>
      </c>
      <c r="Q10" s="80">
        <v>4955</v>
      </c>
      <c r="R10" s="80">
        <v>2790</v>
      </c>
      <c r="S10" s="80">
        <v>2743</v>
      </c>
      <c r="T10" s="81">
        <f t="shared" si="3"/>
        <v>96.732954545454547</v>
      </c>
      <c r="U10" s="81">
        <f t="shared" si="1"/>
        <v>96.718896477835813</v>
      </c>
      <c r="V10" s="81">
        <f t="shared" si="1"/>
        <v>96.40531741725448</v>
      </c>
      <c r="W10" s="81">
        <f t="shared" si="1"/>
        <v>96.753630031873456</v>
      </c>
      <c r="X10" s="81">
        <f t="shared" si="1"/>
        <v>96.266002844950222</v>
      </c>
      <c r="Y10" s="81">
        <f t="shared" si="1"/>
        <v>96.533333333333331</v>
      </c>
      <c r="Z10" s="81">
        <f t="shared" si="1"/>
        <v>96.77734375</v>
      </c>
      <c r="AA10" s="81">
        <f t="shared" si="2"/>
        <v>97.723292469352018</v>
      </c>
      <c r="AB10" s="81">
        <f t="shared" si="2"/>
        <v>95.309242529534401</v>
      </c>
      <c r="AC10" s="78"/>
    </row>
    <row r="11" spans="1:29" ht="15" customHeight="1">
      <c r="A11" s="79" t="s">
        <v>68</v>
      </c>
      <c r="B11" s="80">
        <v>42531</v>
      </c>
      <c r="C11" s="80">
        <v>28369</v>
      </c>
      <c r="D11" s="80">
        <v>28487</v>
      </c>
      <c r="E11" s="80">
        <v>31728</v>
      </c>
      <c r="F11" s="80">
        <v>19577</v>
      </c>
      <c r="G11" s="80">
        <v>19961</v>
      </c>
      <c r="H11" s="80">
        <v>21495</v>
      </c>
      <c r="I11" s="80">
        <v>11936</v>
      </c>
      <c r="J11" s="80">
        <v>12455</v>
      </c>
      <c r="K11" s="80">
        <v>41521</v>
      </c>
      <c r="L11" s="80">
        <v>27772</v>
      </c>
      <c r="M11" s="80">
        <v>27762</v>
      </c>
      <c r="N11" s="80">
        <v>30944</v>
      </c>
      <c r="O11" s="80">
        <v>19241</v>
      </c>
      <c r="P11" s="80">
        <v>19308</v>
      </c>
      <c r="Q11" s="80">
        <v>21102</v>
      </c>
      <c r="R11" s="80">
        <v>11664</v>
      </c>
      <c r="S11" s="80">
        <v>12286</v>
      </c>
      <c r="T11" s="81">
        <f t="shared" si="3"/>
        <v>97.625261573910791</v>
      </c>
      <c r="U11" s="81">
        <f t="shared" si="1"/>
        <v>97.895590256970635</v>
      </c>
      <c r="V11" s="81">
        <f t="shared" si="1"/>
        <v>97.454979464317063</v>
      </c>
      <c r="W11" s="81">
        <f t="shared" si="1"/>
        <v>97.528996469994951</v>
      </c>
      <c r="X11" s="81">
        <f t="shared" si="1"/>
        <v>98.283700260509775</v>
      </c>
      <c r="Y11" s="81">
        <f t="shared" si="1"/>
        <v>96.728620810580637</v>
      </c>
      <c r="Z11" s="81">
        <f t="shared" si="1"/>
        <v>98.171667829727852</v>
      </c>
      <c r="AA11" s="81">
        <f t="shared" si="2"/>
        <v>97.721179624664884</v>
      </c>
      <c r="AB11" s="81">
        <f t="shared" si="2"/>
        <v>98.643115214773175</v>
      </c>
      <c r="AC11" s="78"/>
    </row>
    <row r="12" spans="1:29" ht="15" customHeight="1">
      <c r="A12" s="79" t="s">
        <v>69</v>
      </c>
      <c r="B12" s="80">
        <v>38931</v>
      </c>
      <c r="C12" s="80">
        <v>28154</v>
      </c>
      <c r="D12" s="80">
        <v>26088</v>
      </c>
      <c r="E12" s="80">
        <v>31456</v>
      </c>
      <c r="F12" s="80">
        <v>21266</v>
      </c>
      <c r="G12" s="80">
        <v>20091</v>
      </c>
      <c r="H12" s="80">
        <v>18005</v>
      </c>
      <c r="I12" s="80">
        <v>10909</v>
      </c>
      <c r="J12" s="80">
        <v>10211</v>
      </c>
      <c r="K12" s="80">
        <v>36086</v>
      </c>
      <c r="L12" s="80">
        <v>25717</v>
      </c>
      <c r="M12" s="80">
        <v>24401</v>
      </c>
      <c r="N12" s="80">
        <v>29334</v>
      </c>
      <c r="O12" s="80">
        <v>19537</v>
      </c>
      <c r="P12" s="80">
        <v>18658</v>
      </c>
      <c r="Q12" s="80">
        <v>16293</v>
      </c>
      <c r="R12" s="80">
        <v>9681</v>
      </c>
      <c r="S12" s="80">
        <v>9444</v>
      </c>
      <c r="T12" s="81">
        <f t="shared" si="3"/>
        <v>92.692199018776805</v>
      </c>
      <c r="U12" s="81">
        <f t="shared" si="1"/>
        <v>91.344036371385954</v>
      </c>
      <c r="V12" s="81">
        <f t="shared" si="1"/>
        <v>93.533425329653483</v>
      </c>
      <c r="W12" s="81">
        <f t="shared" si="1"/>
        <v>93.254069175991859</v>
      </c>
      <c r="X12" s="81">
        <f t="shared" si="1"/>
        <v>91.86965108624095</v>
      </c>
      <c r="Y12" s="81">
        <f t="shared" si="1"/>
        <v>92.867453088447562</v>
      </c>
      <c r="Z12" s="81">
        <f t="shared" si="1"/>
        <v>90.491530130519308</v>
      </c>
      <c r="AA12" s="81">
        <f t="shared" si="2"/>
        <v>88.743239526996049</v>
      </c>
      <c r="AB12" s="81">
        <f t="shared" si="2"/>
        <v>92.488492801880327</v>
      </c>
      <c r="AC12" s="78"/>
    </row>
    <row r="13" spans="1:29" ht="15" customHeight="1">
      <c r="A13" s="79" t="s">
        <v>70</v>
      </c>
      <c r="B13" s="80">
        <v>2826</v>
      </c>
      <c r="C13" s="80">
        <v>1956</v>
      </c>
      <c r="D13" s="80">
        <v>1990</v>
      </c>
      <c r="E13" s="80">
        <v>2357</v>
      </c>
      <c r="F13" s="80">
        <v>1439</v>
      </c>
      <c r="G13" s="80">
        <v>1581</v>
      </c>
      <c r="H13" s="80">
        <v>1193</v>
      </c>
      <c r="I13" s="80">
        <v>797</v>
      </c>
      <c r="J13" s="80">
        <v>600</v>
      </c>
      <c r="K13" s="80">
        <v>2546</v>
      </c>
      <c r="L13" s="80">
        <v>1749</v>
      </c>
      <c r="M13" s="80">
        <v>1804</v>
      </c>
      <c r="N13" s="80">
        <v>2128</v>
      </c>
      <c r="O13" s="80">
        <v>1290</v>
      </c>
      <c r="P13" s="80">
        <v>1451</v>
      </c>
      <c r="Q13" s="80">
        <v>1071</v>
      </c>
      <c r="R13" s="80">
        <v>704</v>
      </c>
      <c r="S13" s="80">
        <v>529</v>
      </c>
      <c r="T13" s="81">
        <f t="shared" si="3"/>
        <v>90.09200283085633</v>
      </c>
      <c r="U13" s="81">
        <f t="shared" si="1"/>
        <v>89.417177914110425</v>
      </c>
      <c r="V13" s="81">
        <f t="shared" si="1"/>
        <v>90.653266331658287</v>
      </c>
      <c r="W13" s="81">
        <f t="shared" si="1"/>
        <v>90.284259652100133</v>
      </c>
      <c r="X13" s="81">
        <f t="shared" si="1"/>
        <v>89.645587213342608</v>
      </c>
      <c r="Y13" s="81">
        <f t="shared" si="1"/>
        <v>91.777356103731805</v>
      </c>
      <c r="Z13" s="81">
        <f t="shared" si="1"/>
        <v>89.773679798826493</v>
      </c>
      <c r="AA13" s="81">
        <f t="shared" si="2"/>
        <v>88.331242158092849</v>
      </c>
      <c r="AB13" s="81">
        <f t="shared" si="2"/>
        <v>88.166666666666671</v>
      </c>
      <c r="AC13" s="78"/>
    </row>
    <row r="14" spans="1:29" ht="15" customHeight="1">
      <c r="A14" s="92">
        <v>2015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82"/>
      <c r="U14" s="82"/>
      <c r="V14" s="82"/>
      <c r="W14" s="82"/>
      <c r="X14" s="82"/>
      <c r="Y14" s="82"/>
      <c r="Z14" s="82"/>
      <c r="AA14" s="82"/>
      <c r="AB14" s="83"/>
      <c r="AC14" s="78"/>
    </row>
    <row r="15" spans="1:29" ht="15" customHeight="1">
      <c r="A15" s="94" t="s">
        <v>65</v>
      </c>
      <c r="B15" s="75">
        <f>SUM(B16:B20)</f>
        <v>119869</v>
      </c>
      <c r="C15" s="75">
        <f t="shared" ref="C15:J15" si="4">SUM(C16:C20)</f>
        <v>80908</v>
      </c>
      <c r="D15" s="75">
        <f t="shared" si="4"/>
        <v>82059</v>
      </c>
      <c r="E15" s="75">
        <f t="shared" si="4"/>
        <v>93665</v>
      </c>
      <c r="F15" s="75">
        <f t="shared" si="4"/>
        <v>58694</v>
      </c>
      <c r="G15" s="75">
        <f t="shared" si="4"/>
        <v>59679</v>
      </c>
      <c r="H15" s="75">
        <f t="shared" si="4"/>
        <v>58523</v>
      </c>
      <c r="I15" s="75">
        <f t="shared" si="4"/>
        <v>33383</v>
      </c>
      <c r="J15" s="75">
        <f t="shared" si="4"/>
        <v>33077</v>
      </c>
      <c r="K15" s="75">
        <f>SUM(K16:K20)</f>
        <v>113951</v>
      </c>
      <c r="L15" s="75">
        <f t="shared" ref="L15:S15" si="5">SUM(L16:L20)</f>
        <v>77144</v>
      </c>
      <c r="M15" s="75">
        <f t="shared" si="5"/>
        <v>77576</v>
      </c>
      <c r="N15" s="75">
        <f t="shared" si="5"/>
        <v>88758</v>
      </c>
      <c r="O15" s="75">
        <f t="shared" si="5"/>
        <v>55706</v>
      </c>
      <c r="P15" s="75">
        <f t="shared" si="5"/>
        <v>56263</v>
      </c>
      <c r="Q15" s="75">
        <f t="shared" si="5"/>
        <v>55533</v>
      </c>
      <c r="R15" s="75">
        <f t="shared" si="5"/>
        <v>31855</v>
      </c>
      <c r="S15" s="75">
        <f t="shared" si="5"/>
        <v>31152</v>
      </c>
      <c r="T15" s="77">
        <f t="shared" si="3"/>
        <v>95.062943713553963</v>
      </c>
      <c r="U15" s="77">
        <f t="shared" si="3"/>
        <v>95.347802442280113</v>
      </c>
      <c r="V15" s="77">
        <f t="shared" si="3"/>
        <v>94.536857626829473</v>
      </c>
      <c r="W15" s="77">
        <f t="shared" si="3"/>
        <v>94.761116745849577</v>
      </c>
      <c r="X15" s="77">
        <f t="shared" si="3"/>
        <v>94.909190036460288</v>
      </c>
      <c r="Y15" s="77">
        <f t="shared" si="3"/>
        <v>94.276043499388393</v>
      </c>
      <c r="Z15" s="77">
        <f t="shared" si="3"/>
        <v>94.890897595817023</v>
      </c>
      <c r="AA15" s="77">
        <f t="shared" si="3"/>
        <v>95.422819998202684</v>
      </c>
      <c r="AB15" s="77">
        <f t="shared" si="3"/>
        <v>94.180246092450943</v>
      </c>
      <c r="AC15" s="78"/>
    </row>
    <row r="16" spans="1:29" ht="15" customHeight="1">
      <c r="A16" s="79" t="s">
        <v>66</v>
      </c>
      <c r="B16" s="80">
        <v>12475</v>
      </c>
      <c r="C16" s="80">
        <v>8374</v>
      </c>
      <c r="D16" s="80">
        <v>8210</v>
      </c>
      <c r="E16" s="80">
        <v>9560</v>
      </c>
      <c r="F16" s="80">
        <v>6013</v>
      </c>
      <c r="G16" s="80">
        <v>5803</v>
      </c>
      <c r="H16" s="80">
        <v>6408</v>
      </c>
      <c r="I16" s="80">
        <v>3596</v>
      </c>
      <c r="J16" s="80">
        <v>3548</v>
      </c>
      <c r="K16" s="80">
        <v>12096</v>
      </c>
      <c r="L16" s="80">
        <v>8144</v>
      </c>
      <c r="M16" s="80">
        <v>7957</v>
      </c>
      <c r="N16" s="80">
        <v>9262</v>
      </c>
      <c r="O16" s="80">
        <v>5840</v>
      </c>
      <c r="P16" s="80">
        <v>5632</v>
      </c>
      <c r="Q16" s="80">
        <v>6226</v>
      </c>
      <c r="R16" s="80">
        <v>3510</v>
      </c>
      <c r="S16" s="80">
        <v>3423</v>
      </c>
      <c r="T16" s="81">
        <f t="shared" si="3"/>
        <v>96.961923847695388</v>
      </c>
      <c r="U16" s="81">
        <f t="shared" si="3"/>
        <v>97.253403391449723</v>
      </c>
      <c r="V16" s="81">
        <f t="shared" si="3"/>
        <v>96.918392204628503</v>
      </c>
      <c r="W16" s="81">
        <f t="shared" si="3"/>
        <v>96.88284518828452</v>
      </c>
      <c r="X16" s="81">
        <f t="shared" si="3"/>
        <v>97.122900382504568</v>
      </c>
      <c r="Y16" s="81">
        <f t="shared" si="3"/>
        <v>97.05324831983458</v>
      </c>
      <c r="Z16" s="81">
        <f t="shared" si="3"/>
        <v>97.159800249687891</v>
      </c>
      <c r="AA16" s="81">
        <f t="shared" si="3"/>
        <v>97.608453837597324</v>
      </c>
      <c r="AB16" s="81">
        <f t="shared" si="3"/>
        <v>96.476888387824118</v>
      </c>
      <c r="AC16" s="78"/>
    </row>
    <row r="17" spans="1:29" ht="15" customHeight="1">
      <c r="A17" s="79" t="s">
        <v>67</v>
      </c>
      <c r="B17" s="80">
        <v>10328</v>
      </c>
      <c r="C17" s="80">
        <v>7253</v>
      </c>
      <c r="D17" s="80">
        <v>6875</v>
      </c>
      <c r="E17" s="80">
        <v>8133</v>
      </c>
      <c r="F17" s="80">
        <v>5403</v>
      </c>
      <c r="G17" s="80">
        <v>4999</v>
      </c>
      <c r="H17" s="80">
        <v>5035</v>
      </c>
      <c r="I17" s="80">
        <v>2791</v>
      </c>
      <c r="J17" s="80">
        <v>2908</v>
      </c>
      <c r="K17" s="80">
        <v>9890</v>
      </c>
      <c r="L17" s="80">
        <v>6918</v>
      </c>
      <c r="M17" s="80">
        <v>6583</v>
      </c>
      <c r="N17" s="80">
        <v>7804</v>
      </c>
      <c r="O17" s="80">
        <v>5169</v>
      </c>
      <c r="P17" s="80">
        <v>4762</v>
      </c>
      <c r="Q17" s="80">
        <v>4809</v>
      </c>
      <c r="R17" s="80">
        <v>2644</v>
      </c>
      <c r="S17" s="80">
        <v>2799</v>
      </c>
      <c r="T17" s="81">
        <f t="shared" si="3"/>
        <v>95.759101471727348</v>
      </c>
      <c r="U17" s="81">
        <f t="shared" si="3"/>
        <v>95.381221563490968</v>
      </c>
      <c r="V17" s="81">
        <f t="shared" si="3"/>
        <v>95.752727272727284</v>
      </c>
      <c r="W17" s="81">
        <f t="shared" si="3"/>
        <v>95.954752243944412</v>
      </c>
      <c r="X17" s="81">
        <f t="shared" si="3"/>
        <v>95.66907273736814</v>
      </c>
      <c r="Y17" s="81">
        <f t="shared" si="3"/>
        <v>95.259051810362067</v>
      </c>
      <c r="Z17" s="81">
        <f t="shared" si="3"/>
        <v>95.511420059582917</v>
      </c>
      <c r="AA17" s="81">
        <f t="shared" si="3"/>
        <v>94.733070584020069</v>
      </c>
      <c r="AB17" s="81">
        <f t="shared" si="3"/>
        <v>96.251719394773033</v>
      </c>
      <c r="AC17" s="78"/>
    </row>
    <row r="18" spans="1:29" ht="15" customHeight="1">
      <c r="A18" s="79" t="s">
        <v>68</v>
      </c>
      <c r="B18" s="80">
        <v>43828</v>
      </c>
      <c r="C18" s="80">
        <v>28688</v>
      </c>
      <c r="D18" s="80">
        <v>29781</v>
      </c>
      <c r="E18" s="80">
        <v>33747</v>
      </c>
      <c r="F18" s="80">
        <v>20449</v>
      </c>
      <c r="G18" s="80">
        <v>21472</v>
      </c>
      <c r="H18" s="80">
        <v>21116</v>
      </c>
      <c r="I18" s="80">
        <v>11474</v>
      </c>
      <c r="J18" s="80">
        <v>12086</v>
      </c>
      <c r="K18" s="80">
        <v>42974</v>
      </c>
      <c r="L18" s="80">
        <v>28189</v>
      </c>
      <c r="M18" s="80">
        <v>29182</v>
      </c>
      <c r="N18" s="80">
        <v>33185</v>
      </c>
      <c r="O18" s="80">
        <v>20101</v>
      </c>
      <c r="P18" s="80">
        <v>21073</v>
      </c>
      <c r="Q18" s="80">
        <v>20638</v>
      </c>
      <c r="R18" s="80">
        <v>11241</v>
      </c>
      <c r="S18" s="80">
        <v>11799</v>
      </c>
      <c r="T18" s="81">
        <f t="shared" si="3"/>
        <v>98.051473943597699</v>
      </c>
      <c r="U18" s="81">
        <f t="shared" si="3"/>
        <v>98.260596765197988</v>
      </c>
      <c r="V18" s="81">
        <f t="shared" si="3"/>
        <v>97.988650481850854</v>
      </c>
      <c r="W18" s="81">
        <f t="shared" si="3"/>
        <v>98.334666785195722</v>
      </c>
      <c r="X18" s="81">
        <f t="shared" si="3"/>
        <v>98.298205291212284</v>
      </c>
      <c r="Y18" s="81">
        <f t="shared" si="3"/>
        <v>98.141766020864381</v>
      </c>
      <c r="Z18" s="81">
        <f t="shared" si="3"/>
        <v>97.736313695775706</v>
      </c>
      <c r="AA18" s="81">
        <f t="shared" si="3"/>
        <v>97.969321945267566</v>
      </c>
      <c r="AB18" s="81">
        <f t="shared" si="3"/>
        <v>97.625351646533176</v>
      </c>
      <c r="AC18" s="78"/>
    </row>
    <row r="19" spans="1:29" ht="15" customHeight="1">
      <c r="A19" s="79" t="s">
        <v>69</v>
      </c>
      <c r="B19" s="80">
        <v>50160</v>
      </c>
      <c r="C19" s="80">
        <v>34407</v>
      </c>
      <c r="D19" s="80">
        <v>35186</v>
      </c>
      <c r="E19" s="80">
        <v>39827</v>
      </c>
      <c r="F19" s="80">
        <v>25248</v>
      </c>
      <c r="G19" s="80">
        <v>25930</v>
      </c>
      <c r="H19" s="80">
        <v>24469</v>
      </c>
      <c r="I19" s="80">
        <v>14668</v>
      </c>
      <c r="J19" s="80">
        <v>13686</v>
      </c>
      <c r="K19" s="80">
        <v>46069</v>
      </c>
      <c r="L19" s="80">
        <v>31816</v>
      </c>
      <c r="M19" s="80">
        <v>31957</v>
      </c>
      <c r="N19" s="80">
        <v>36244</v>
      </c>
      <c r="O19" s="80">
        <v>23103</v>
      </c>
      <c r="P19" s="80">
        <v>23418</v>
      </c>
      <c r="Q19" s="80">
        <v>22429</v>
      </c>
      <c r="R19" s="80">
        <v>13640</v>
      </c>
      <c r="S19" s="80">
        <v>12316</v>
      </c>
      <c r="T19" s="81">
        <f t="shared" si="3"/>
        <v>91.84409888357257</v>
      </c>
      <c r="U19" s="81">
        <f t="shared" si="3"/>
        <v>92.469555613683269</v>
      </c>
      <c r="V19" s="81">
        <f t="shared" si="3"/>
        <v>90.823054623998175</v>
      </c>
      <c r="W19" s="81">
        <f t="shared" si="3"/>
        <v>91.003590529038092</v>
      </c>
      <c r="X19" s="81">
        <f t="shared" si="3"/>
        <v>91.504277566539926</v>
      </c>
      <c r="Y19" s="81">
        <f t="shared" si="3"/>
        <v>90.312379483224063</v>
      </c>
      <c r="Z19" s="81">
        <f t="shared" si="3"/>
        <v>91.662920429931745</v>
      </c>
      <c r="AA19" s="81">
        <f t="shared" si="3"/>
        <v>92.991546223070628</v>
      </c>
      <c r="AB19" s="81">
        <f t="shared" si="3"/>
        <v>89.989770568464124</v>
      </c>
      <c r="AC19" s="78"/>
    </row>
    <row r="20" spans="1:29" ht="15" customHeight="1">
      <c r="A20" s="79" t="s">
        <v>70</v>
      </c>
      <c r="B20" s="80">
        <v>3078</v>
      </c>
      <c r="C20" s="80">
        <v>2186</v>
      </c>
      <c r="D20" s="80">
        <v>2007</v>
      </c>
      <c r="E20" s="80">
        <v>2398</v>
      </c>
      <c r="F20" s="80">
        <v>1581</v>
      </c>
      <c r="G20" s="80">
        <v>1475</v>
      </c>
      <c r="H20" s="80">
        <v>1495</v>
      </c>
      <c r="I20" s="80">
        <v>854</v>
      </c>
      <c r="J20" s="80">
        <v>849</v>
      </c>
      <c r="K20" s="80">
        <v>2922</v>
      </c>
      <c r="L20" s="80">
        <v>2077</v>
      </c>
      <c r="M20" s="80">
        <v>1897</v>
      </c>
      <c r="N20" s="80">
        <v>2263</v>
      </c>
      <c r="O20" s="80">
        <v>1493</v>
      </c>
      <c r="P20" s="80">
        <v>1378</v>
      </c>
      <c r="Q20" s="80">
        <v>1431</v>
      </c>
      <c r="R20" s="80">
        <v>820</v>
      </c>
      <c r="S20" s="80">
        <v>815</v>
      </c>
      <c r="T20" s="81">
        <f t="shared" si="3"/>
        <v>94.931773879142298</v>
      </c>
      <c r="U20" s="81">
        <f t="shared" si="3"/>
        <v>95.01372369624886</v>
      </c>
      <c r="V20" s="81">
        <f t="shared" si="3"/>
        <v>94.519182859990039</v>
      </c>
      <c r="W20" s="81">
        <f t="shared" si="3"/>
        <v>94.370308590492087</v>
      </c>
      <c r="X20" s="81">
        <f t="shared" si="3"/>
        <v>94.433902593295386</v>
      </c>
      <c r="Y20" s="81">
        <f t="shared" si="3"/>
        <v>93.423728813559322</v>
      </c>
      <c r="Z20" s="81">
        <f t="shared" si="3"/>
        <v>95.719063545150505</v>
      </c>
      <c r="AA20" s="81">
        <f t="shared" si="3"/>
        <v>96.01873536299766</v>
      </c>
      <c r="AB20" s="81">
        <f t="shared" si="3"/>
        <v>95.995288574793875</v>
      </c>
      <c r="AC20" s="78"/>
    </row>
    <row r="21" spans="1:29">
      <c r="A21" s="84" t="s">
        <v>61</v>
      </c>
      <c r="J21" s="85"/>
      <c r="K21" s="86"/>
      <c r="L21" s="86"/>
      <c r="M21" s="86"/>
      <c r="N21" s="86"/>
      <c r="O21" s="86"/>
      <c r="P21" s="86"/>
      <c r="Q21" s="86"/>
      <c r="R21" s="86"/>
      <c r="S21" s="86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>
      <c r="A22" s="84" t="s">
        <v>59</v>
      </c>
      <c r="J22" s="85"/>
      <c r="K22" s="86"/>
      <c r="L22" s="86"/>
      <c r="M22" s="86"/>
      <c r="N22" s="86"/>
      <c r="O22" s="86"/>
      <c r="P22" s="86"/>
      <c r="Q22" s="86"/>
      <c r="R22" s="86"/>
      <c r="S22" s="86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>
      <c r="A23" s="84" t="s">
        <v>62</v>
      </c>
      <c r="J23" s="85"/>
      <c r="K23" s="86"/>
      <c r="L23" s="86"/>
      <c r="M23" s="86"/>
      <c r="N23" s="86"/>
      <c r="O23" s="86"/>
      <c r="P23" s="86"/>
      <c r="Q23" s="86"/>
      <c r="R23" s="86"/>
      <c r="S23" s="86"/>
    </row>
    <row r="24" spans="1:29">
      <c r="A24" s="84"/>
      <c r="J24" s="86"/>
      <c r="K24" s="86"/>
      <c r="L24" s="86"/>
      <c r="M24" s="86"/>
      <c r="N24" s="86"/>
      <c r="O24" s="86"/>
      <c r="P24" s="86"/>
      <c r="Q24" s="86"/>
      <c r="R24" s="86"/>
      <c r="S24" s="86"/>
    </row>
    <row r="25" spans="1:29">
      <c r="A25" s="84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16.140625" style="87" customWidth="1"/>
    <col min="3" max="4" width="5" style="87" bestFit="1" customWidth="1"/>
    <col min="5" max="249" width="11.42578125" style="87"/>
    <col min="250" max="250" width="23.85546875" style="87" customWidth="1"/>
    <col min="251" max="251" width="9" style="87" customWidth="1"/>
    <col min="252" max="259" width="11.42578125" style="87"/>
    <col min="260" max="260" width="3.85546875" style="87" customWidth="1"/>
    <col min="261" max="505" width="11.42578125" style="87"/>
    <col min="506" max="506" width="23.85546875" style="87" customWidth="1"/>
    <col min="507" max="507" width="9" style="87" customWidth="1"/>
    <col min="508" max="515" width="11.42578125" style="87"/>
    <col min="516" max="516" width="3.85546875" style="87" customWidth="1"/>
    <col min="517" max="761" width="11.42578125" style="87"/>
    <col min="762" max="762" width="23.85546875" style="87" customWidth="1"/>
    <col min="763" max="763" width="9" style="87" customWidth="1"/>
    <col min="764" max="771" width="11.42578125" style="87"/>
    <col min="772" max="772" width="3.85546875" style="87" customWidth="1"/>
    <col min="773" max="1017" width="11.42578125" style="87"/>
    <col min="1018" max="1018" width="23.85546875" style="87" customWidth="1"/>
    <col min="1019" max="1019" width="9" style="87" customWidth="1"/>
    <col min="1020" max="1027" width="11.42578125" style="87"/>
    <col min="1028" max="1028" width="3.85546875" style="87" customWidth="1"/>
    <col min="1029" max="1273" width="11.42578125" style="87"/>
    <col min="1274" max="1274" width="23.85546875" style="87" customWidth="1"/>
    <col min="1275" max="1275" width="9" style="87" customWidth="1"/>
    <col min="1276" max="1283" width="11.42578125" style="87"/>
    <col min="1284" max="1284" width="3.85546875" style="87" customWidth="1"/>
    <col min="1285" max="1529" width="11.42578125" style="87"/>
    <col min="1530" max="1530" width="23.85546875" style="87" customWidth="1"/>
    <col min="1531" max="1531" width="9" style="87" customWidth="1"/>
    <col min="1532" max="1539" width="11.42578125" style="87"/>
    <col min="1540" max="1540" width="3.85546875" style="87" customWidth="1"/>
    <col min="1541" max="1785" width="11.42578125" style="87"/>
    <col min="1786" max="1786" width="23.85546875" style="87" customWidth="1"/>
    <col min="1787" max="1787" width="9" style="87" customWidth="1"/>
    <col min="1788" max="1795" width="11.42578125" style="87"/>
    <col min="1796" max="1796" width="3.85546875" style="87" customWidth="1"/>
    <col min="1797" max="2041" width="11.42578125" style="87"/>
    <col min="2042" max="2042" width="23.85546875" style="87" customWidth="1"/>
    <col min="2043" max="2043" width="9" style="87" customWidth="1"/>
    <col min="2044" max="2051" width="11.42578125" style="87"/>
    <col min="2052" max="2052" width="3.85546875" style="87" customWidth="1"/>
    <col min="2053" max="2297" width="11.42578125" style="87"/>
    <col min="2298" max="2298" width="23.85546875" style="87" customWidth="1"/>
    <col min="2299" max="2299" width="9" style="87" customWidth="1"/>
    <col min="2300" max="2307" width="11.42578125" style="87"/>
    <col min="2308" max="2308" width="3.85546875" style="87" customWidth="1"/>
    <col min="2309" max="2553" width="11.42578125" style="87"/>
    <col min="2554" max="2554" width="23.85546875" style="87" customWidth="1"/>
    <col min="2555" max="2555" width="9" style="87" customWidth="1"/>
    <col min="2556" max="2563" width="11.42578125" style="87"/>
    <col min="2564" max="2564" width="3.85546875" style="87" customWidth="1"/>
    <col min="2565" max="2809" width="11.42578125" style="87"/>
    <col min="2810" max="2810" width="23.85546875" style="87" customWidth="1"/>
    <col min="2811" max="2811" width="9" style="87" customWidth="1"/>
    <col min="2812" max="2819" width="11.42578125" style="87"/>
    <col min="2820" max="2820" width="3.85546875" style="87" customWidth="1"/>
    <col min="2821" max="3065" width="11.42578125" style="87"/>
    <col min="3066" max="3066" width="23.85546875" style="87" customWidth="1"/>
    <col min="3067" max="3067" width="9" style="87" customWidth="1"/>
    <col min="3068" max="3075" width="11.42578125" style="87"/>
    <col min="3076" max="3076" width="3.85546875" style="87" customWidth="1"/>
    <col min="3077" max="3321" width="11.42578125" style="87"/>
    <col min="3322" max="3322" width="23.85546875" style="87" customWidth="1"/>
    <col min="3323" max="3323" width="9" style="87" customWidth="1"/>
    <col min="3324" max="3331" width="11.42578125" style="87"/>
    <col min="3332" max="3332" width="3.85546875" style="87" customWidth="1"/>
    <col min="3333" max="3577" width="11.42578125" style="87"/>
    <col min="3578" max="3578" width="23.85546875" style="87" customWidth="1"/>
    <col min="3579" max="3579" width="9" style="87" customWidth="1"/>
    <col min="3580" max="3587" width="11.42578125" style="87"/>
    <col min="3588" max="3588" width="3.85546875" style="87" customWidth="1"/>
    <col min="3589" max="3833" width="11.42578125" style="87"/>
    <col min="3834" max="3834" width="23.85546875" style="87" customWidth="1"/>
    <col min="3835" max="3835" width="9" style="87" customWidth="1"/>
    <col min="3836" max="3843" width="11.42578125" style="87"/>
    <col min="3844" max="3844" width="3.85546875" style="87" customWidth="1"/>
    <col min="3845" max="4089" width="11.42578125" style="87"/>
    <col min="4090" max="4090" width="23.85546875" style="87" customWidth="1"/>
    <col min="4091" max="4091" width="9" style="87" customWidth="1"/>
    <col min="4092" max="4099" width="11.42578125" style="87"/>
    <col min="4100" max="4100" width="3.85546875" style="87" customWidth="1"/>
    <col min="4101" max="4345" width="11.42578125" style="87"/>
    <col min="4346" max="4346" width="23.85546875" style="87" customWidth="1"/>
    <col min="4347" max="4347" width="9" style="87" customWidth="1"/>
    <col min="4348" max="4355" width="11.42578125" style="87"/>
    <col min="4356" max="4356" width="3.85546875" style="87" customWidth="1"/>
    <col min="4357" max="4601" width="11.42578125" style="87"/>
    <col min="4602" max="4602" width="23.85546875" style="87" customWidth="1"/>
    <col min="4603" max="4603" width="9" style="87" customWidth="1"/>
    <col min="4604" max="4611" width="11.42578125" style="87"/>
    <col min="4612" max="4612" width="3.85546875" style="87" customWidth="1"/>
    <col min="4613" max="4857" width="11.42578125" style="87"/>
    <col min="4858" max="4858" width="23.85546875" style="87" customWidth="1"/>
    <col min="4859" max="4859" width="9" style="87" customWidth="1"/>
    <col min="4860" max="4867" width="11.42578125" style="87"/>
    <col min="4868" max="4868" width="3.85546875" style="87" customWidth="1"/>
    <col min="4869" max="5113" width="11.42578125" style="87"/>
    <col min="5114" max="5114" width="23.85546875" style="87" customWidth="1"/>
    <col min="5115" max="5115" width="9" style="87" customWidth="1"/>
    <col min="5116" max="5123" width="11.42578125" style="87"/>
    <col min="5124" max="5124" width="3.85546875" style="87" customWidth="1"/>
    <col min="5125" max="5369" width="11.42578125" style="87"/>
    <col min="5370" max="5370" width="23.85546875" style="87" customWidth="1"/>
    <col min="5371" max="5371" width="9" style="87" customWidth="1"/>
    <col min="5372" max="5379" width="11.42578125" style="87"/>
    <col min="5380" max="5380" width="3.85546875" style="87" customWidth="1"/>
    <col min="5381" max="5625" width="11.42578125" style="87"/>
    <col min="5626" max="5626" width="23.85546875" style="87" customWidth="1"/>
    <col min="5627" max="5627" width="9" style="87" customWidth="1"/>
    <col min="5628" max="5635" width="11.42578125" style="87"/>
    <col min="5636" max="5636" width="3.85546875" style="87" customWidth="1"/>
    <col min="5637" max="5881" width="11.42578125" style="87"/>
    <col min="5882" max="5882" width="23.85546875" style="87" customWidth="1"/>
    <col min="5883" max="5883" width="9" style="87" customWidth="1"/>
    <col min="5884" max="5891" width="11.42578125" style="87"/>
    <col min="5892" max="5892" width="3.85546875" style="87" customWidth="1"/>
    <col min="5893" max="6137" width="11.42578125" style="87"/>
    <col min="6138" max="6138" width="23.85546875" style="87" customWidth="1"/>
    <col min="6139" max="6139" width="9" style="87" customWidth="1"/>
    <col min="6140" max="6147" width="11.42578125" style="87"/>
    <col min="6148" max="6148" width="3.85546875" style="87" customWidth="1"/>
    <col min="6149" max="6393" width="11.42578125" style="87"/>
    <col min="6394" max="6394" width="23.85546875" style="87" customWidth="1"/>
    <col min="6395" max="6395" width="9" style="87" customWidth="1"/>
    <col min="6396" max="6403" width="11.42578125" style="87"/>
    <col min="6404" max="6404" width="3.85546875" style="87" customWidth="1"/>
    <col min="6405" max="6649" width="11.42578125" style="87"/>
    <col min="6650" max="6650" width="23.85546875" style="87" customWidth="1"/>
    <col min="6651" max="6651" width="9" style="87" customWidth="1"/>
    <col min="6652" max="6659" width="11.42578125" style="87"/>
    <col min="6660" max="6660" width="3.85546875" style="87" customWidth="1"/>
    <col min="6661" max="6905" width="11.42578125" style="87"/>
    <col min="6906" max="6906" width="23.85546875" style="87" customWidth="1"/>
    <col min="6907" max="6907" width="9" style="87" customWidth="1"/>
    <col min="6908" max="6915" width="11.42578125" style="87"/>
    <col min="6916" max="6916" width="3.85546875" style="87" customWidth="1"/>
    <col min="6917" max="7161" width="11.42578125" style="87"/>
    <col min="7162" max="7162" width="23.85546875" style="87" customWidth="1"/>
    <col min="7163" max="7163" width="9" style="87" customWidth="1"/>
    <col min="7164" max="7171" width="11.42578125" style="87"/>
    <col min="7172" max="7172" width="3.85546875" style="87" customWidth="1"/>
    <col min="7173" max="7417" width="11.42578125" style="87"/>
    <col min="7418" max="7418" width="23.85546875" style="87" customWidth="1"/>
    <col min="7419" max="7419" width="9" style="87" customWidth="1"/>
    <col min="7420" max="7427" width="11.42578125" style="87"/>
    <col min="7428" max="7428" width="3.85546875" style="87" customWidth="1"/>
    <col min="7429" max="7673" width="11.42578125" style="87"/>
    <col min="7674" max="7674" width="23.85546875" style="87" customWidth="1"/>
    <col min="7675" max="7675" width="9" style="87" customWidth="1"/>
    <col min="7676" max="7683" width="11.42578125" style="87"/>
    <col min="7684" max="7684" width="3.85546875" style="87" customWidth="1"/>
    <col min="7685" max="7929" width="11.42578125" style="87"/>
    <col min="7930" max="7930" width="23.85546875" style="87" customWidth="1"/>
    <col min="7931" max="7931" width="9" style="87" customWidth="1"/>
    <col min="7932" max="7939" width="11.42578125" style="87"/>
    <col min="7940" max="7940" width="3.85546875" style="87" customWidth="1"/>
    <col min="7941" max="8185" width="11.42578125" style="87"/>
    <col min="8186" max="8186" width="23.85546875" style="87" customWidth="1"/>
    <col min="8187" max="8187" width="9" style="87" customWidth="1"/>
    <col min="8188" max="8195" width="11.42578125" style="87"/>
    <col min="8196" max="8196" width="3.85546875" style="87" customWidth="1"/>
    <col min="8197" max="8441" width="11.42578125" style="87"/>
    <col min="8442" max="8442" width="23.85546875" style="87" customWidth="1"/>
    <col min="8443" max="8443" width="9" style="87" customWidth="1"/>
    <col min="8444" max="8451" width="11.42578125" style="87"/>
    <col min="8452" max="8452" width="3.85546875" style="87" customWidth="1"/>
    <col min="8453" max="8697" width="11.42578125" style="87"/>
    <col min="8698" max="8698" width="23.85546875" style="87" customWidth="1"/>
    <col min="8699" max="8699" width="9" style="87" customWidth="1"/>
    <col min="8700" max="8707" width="11.42578125" style="87"/>
    <col min="8708" max="8708" width="3.85546875" style="87" customWidth="1"/>
    <col min="8709" max="8953" width="11.42578125" style="87"/>
    <col min="8954" max="8954" width="23.85546875" style="87" customWidth="1"/>
    <col min="8955" max="8955" width="9" style="87" customWidth="1"/>
    <col min="8956" max="8963" width="11.42578125" style="87"/>
    <col min="8964" max="8964" width="3.85546875" style="87" customWidth="1"/>
    <col min="8965" max="9209" width="11.42578125" style="87"/>
    <col min="9210" max="9210" width="23.85546875" style="87" customWidth="1"/>
    <col min="9211" max="9211" width="9" style="87" customWidth="1"/>
    <col min="9212" max="9219" width="11.42578125" style="87"/>
    <col min="9220" max="9220" width="3.85546875" style="87" customWidth="1"/>
    <col min="9221" max="9465" width="11.42578125" style="87"/>
    <col min="9466" max="9466" width="23.85546875" style="87" customWidth="1"/>
    <col min="9467" max="9467" width="9" style="87" customWidth="1"/>
    <col min="9468" max="9475" width="11.42578125" style="87"/>
    <col min="9476" max="9476" width="3.85546875" style="87" customWidth="1"/>
    <col min="9477" max="9721" width="11.42578125" style="87"/>
    <col min="9722" max="9722" width="23.85546875" style="87" customWidth="1"/>
    <col min="9723" max="9723" width="9" style="87" customWidth="1"/>
    <col min="9724" max="9731" width="11.42578125" style="87"/>
    <col min="9732" max="9732" width="3.85546875" style="87" customWidth="1"/>
    <col min="9733" max="9977" width="11.42578125" style="87"/>
    <col min="9978" max="9978" width="23.85546875" style="87" customWidth="1"/>
    <col min="9979" max="9979" width="9" style="87" customWidth="1"/>
    <col min="9980" max="9987" width="11.42578125" style="87"/>
    <col min="9988" max="9988" width="3.85546875" style="87" customWidth="1"/>
    <col min="9989" max="10233" width="11.42578125" style="87"/>
    <col min="10234" max="10234" width="23.85546875" style="87" customWidth="1"/>
    <col min="10235" max="10235" width="9" style="87" customWidth="1"/>
    <col min="10236" max="10243" width="11.42578125" style="87"/>
    <col min="10244" max="10244" width="3.85546875" style="87" customWidth="1"/>
    <col min="10245" max="10489" width="11.42578125" style="87"/>
    <col min="10490" max="10490" width="23.85546875" style="87" customWidth="1"/>
    <col min="10491" max="10491" width="9" style="87" customWidth="1"/>
    <col min="10492" max="10499" width="11.42578125" style="87"/>
    <col min="10500" max="10500" width="3.85546875" style="87" customWidth="1"/>
    <col min="10501" max="10745" width="11.42578125" style="87"/>
    <col min="10746" max="10746" width="23.85546875" style="87" customWidth="1"/>
    <col min="10747" max="10747" width="9" style="87" customWidth="1"/>
    <col min="10748" max="10755" width="11.42578125" style="87"/>
    <col min="10756" max="10756" width="3.85546875" style="87" customWidth="1"/>
    <col min="10757" max="11001" width="11.42578125" style="87"/>
    <col min="11002" max="11002" width="23.85546875" style="87" customWidth="1"/>
    <col min="11003" max="11003" width="9" style="87" customWidth="1"/>
    <col min="11004" max="11011" width="11.42578125" style="87"/>
    <col min="11012" max="11012" width="3.85546875" style="87" customWidth="1"/>
    <col min="11013" max="11257" width="11.42578125" style="87"/>
    <col min="11258" max="11258" width="23.85546875" style="87" customWidth="1"/>
    <col min="11259" max="11259" width="9" style="87" customWidth="1"/>
    <col min="11260" max="11267" width="11.42578125" style="87"/>
    <col min="11268" max="11268" width="3.85546875" style="87" customWidth="1"/>
    <col min="11269" max="11513" width="11.42578125" style="87"/>
    <col min="11514" max="11514" width="23.85546875" style="87" customWidth="1"/>
    <col min="11515" max="11515" width="9" style="87" customWidth="1"/>
    <col min="11516" max="11523" width="11.42578125" style="87"/>
    <col min="11524" max="11524" width="3.85546875" style="87" customWidth="1"/>
    <col min="11525" max="11769" width="11.42578125" style="87"/>
    <col min="11770" max="11770" width="23.85546875" style="87" customWidth="1"/>
    <col min="11771" max="11771" width="9" style="87" customWidth="1"/>
    <col min="11772" max="11779" width="11.42578125" style="87"/>
    <col min="11780" max="11780" width="3.85546875" style="87" customWidth="1"/>
    <col min="11781" max="12025" width="11.42578125" style="87"/>
    <col min="12026" max="12026" width="23.85546875" style="87" customWidth="1"/>
    <col min="12027" max="12027" width="9" style="87" customWidth="1"/>
    <col min="12028" max="12035" width="11.42578125" style="87"/>
    <col min="12036" max="12036" width="3.85546875" style="87" customWidth="1"/>
    <col min="12037" max="12281" width="11.42578125" style="87"/>
    <col min="12282" max="12282" width="23.85546875" style="87" customWidth="1"/>
    <col min="12283" max="12283" width="9" style="87" customWidth="1"/>
    <col min="12284" max="12291" width="11.42578125" style="87"/>
    <col min="12292" max="12292" width="3.85546875" style="87" customWidth="1"/>
    <col min="12293" max="12537" width="11.42578125" style="87"/>
    <col min="12538" max="12538" width="23.85546875" style="87" customWidth="1"/>
    <col min="12539" max="12539" width="9" style="87" customWidth="1"/>
    <col min="12540" max="12547" width="11.42578125" style="87"/>
    <col min="12548" max="12548" width="3.85546875" style="87" customWidth="1"/>
    <col min="12549" max="12793" width="11.42578125" style="87"/>
    <col min="12794" max="12794" width="23.85546875" style="87" customWidth="1"/>
    <col min="12795" max="12795" width="9" style="87" customWidth="1"/>
    <col min="12796" max="12803" width="11.42578125" style="87"/>
    <col min="12804" max="12804" width="3.85546875" style="87" customWidth="1"/>
    <col min="12805" max="13049" width="11.42578125" style="87"/>
    <col min="13050" max="13050" width="23.85546875" style="87" customWidth="1"/>
    <col min="13051" max="13051" width="9" style="87" customWidth="1"/>
    <col min="13052" max="13059" width="11.42578125" style="87"/>
    <col min="13060" max="13060" width="3.85546875" style="87" customWidth="1"/>
    <col min="13061" max="13305" width="11.42578125" style="87"/>
    <col min="13306" max="13306" width="23.85546875" style="87" customWidth="1"/>
    <col min="13307" max="13307" width="9" style="87" customWidth="1"/>
    <col min="13308" max="13315" width="11.42578125" style="87"/>
    <col min="13316" max="13316" width="3.85546875" style="87" customWidth="1"/>
    <col min="13317" max="13561" width="11.42578125" style="87"/>
    <col min="13562" max="13562" width="23.85546875" style="87" customWidth="1"/>
    <col min="13563" max="13563" width="9" style="87" customWidth="1"/>
    <col min="13564" max="13571" width="11.42578125" style="87"/>
    <col min="13572" max="13572" width="3.85546875" style="87" customWidth="1"/>
    <col min="13573" max="13817" width="11.42578125" style="87"/>
    <col min="13818" max="13818" width="23.85546875" style="87" customWidth="1"/>
    <col min="13819" max="13819" width="9" style="87" customWidth="1"/>
    <col min="13820" max="13827" width="11.42578125" style="87"/>
    <col min="13828" max="13828" width="3.85546875" style="87" customWidth="1"/>
    <col min="13829" max="14073" width="11.42578125" style="87"/>
    <col min="14074" max="14074" width="23.85546875" style="87" customWidth="1"/>
    <col min="14075" max="14075" width="9" style="87" customWidth="1"/>
    <col min="14076" max="14083" width="11.42578125" style="87"/>
    <col min="14084" max="14084" width="3.85546875" style="87" customWidth="1"/>
    <col min="14085" max="14329" width="11.42578125" style="87"/>
    <col min="14330" max="14330" width="23.85546875" style="87" customWidth="1"/>
    <col min="14331" max="14331" width="9" style="87" customWidth="1"/>
    <col min="14332" max="14339" width="11.42578125" style="87"/>
    <col min="14340" max="14340" width="3.85546875" style="87" customWidth="1"/>
    <col min="14341" max="14585" width="11.42578125" style="87"/>
    <col min="14586" max="14586" width="23.85546875" style="87" customWidth="1"/>
    <col min="14587" max="14587" width="9" style="87" customWidth="1"/>
    <col min="14588" max="14595" width="11.42578125" style="87"/>
    <col min="14596" max="14596" width="3.85546875" style="87" customWidth="1"/>
    <col min="14597" max="14841" width="11.42578125" style="87"/>
    <col min="14842" max="14842" width="23.85546875" style="87" customWidth="1"/>
    <col min="14843" max="14843" width="9" style="87" customWidth="1"/>
    <col min="14844" max="14851" width="11.42578125" style="87"/>
    <col min="14852" max="14852" width="3.85546875" style="87" customWidth="1"/>
    <col min="14853" max="15097" width="11.42578125" style="87"/>
    <col min="15098" max="15098" width="23.85546875" style="87" customWidth="1"/>
    <col min="15099" max="15099" width="9" style="87" customWidth="1"/>
    <col min="15100" max="15107" width="11.42578125" style="87"/>
    <col min="15108" max="15108" width="3.85546875" style="87" customWidth="1"/>
    <col min="15109" max="15353" width="11.42578125" style="87"/>
    <col min="15354" max="15354" width="23.85546875" style="87" customWidth="1"/>
    <col min="15355" max="15355" width="9" style="87" customWidth="1"/>
    <col min="15356" max="15363" width="11.42578125" style="87"/>
    <col min="15364" max="15364" width="3.85546875" style="87" customWidth="1"/>
    <col min="15365" max="15609" width="11.42578125" style="87"/>
    <col min="15610" max="15610" width="23.85546875" style="87" customWidth="1"/>
    <col min="15611" max="15611" width="9" style="87" customWidth="1"/>
    <col min="15612" max="15619" width="11.42578125" style="87"/>
    <col min="15620" max="15620" width="3.85546875" style="87" customWidth="1"/>
    <col min="15621" max="15865" width="11.42578125" style="87"/>
    <col min="15866" max="15866" width="23.85546875" style="87" customWidth="1"/>
    <col min="15867" max="15867" width="9" style="87" customWidth="1"/>
    <col min="15868" max="15875" width="11.42578125" style="87"/>
    <col min="15876" max="15876" width="3.85546875" style="87" customWidth="1"/>
    <col min="15877" max="16121" width="11.42578125" style="87"/>
    <col min="16122" max="16122" width="23.85546875" style="87" customWidth="1"/>
    <col min="16123" max="16123" width="9" style="87" customWidth="1"/>
    <col min="16124" max="16131" width="11.42578125" style="87"/>
    <col min="16132" max="16132" width="3.85546875" style="87" customWidth="1"/>
    <col min="16133" max="16384" width="11.42578125" style="87"/>
  </cols>
  <sheetData>
    <row r="1" spans="2:4" ht="15" customHeight="1"/>
    <row r="2" spans="2:4">
      <c r="B2" s="88" t="s">
        <v>57</v>
      </c>
      <c r="C2" s="89">
        <v>2010</v>
      </c>
      <c r="D2" s="88">
        <v>2015</v>
      </c>
    </row>
    <row r="3" spans="2:4">
      <c r="B3" s="90" t="s">
        <v>71</v>
      </c>
      <c r="C3" s="91">
        <v>92.692199018776805</v>
      </c>
      <c r="D3" s="91">
        <v>91.84409888357257</v>
      </c>
    </row>
    <row r="4" spans="2:4">
      <c r="B4" s="90" t="s">
        <v>72</v>
      </c>
      <c r="C4" s="91">
        <v>90.09200283085633</v>
      </c>
      <c r="D4" s="91">
        <v>94.931773879142298</v>
      </c>
    </row>
    <row r="5" spans="2:4">
      <c r="B5" s="90" t="s">
        <v>73</v>
      </c>
      <c r="C5" s="91">
        <v>95.104562737642581</v>
      </c>
      <c r="D5" s="91">
        <v>95.062943713553963</v>
      </c>
    </row>
    <row r="6" spans="2:4">
      <c r="B6" s="90" t="s">
        <v>74</v>
      </c>
      <c r="C6" s="91">
        <v>96.732954545454547</v>
      </c>
      <c r="D6" s="91">
        <v>95.759101471727348</v>
      </c>
    </row>
    <row r="7" spans="2:4">
      <c r="B7" s="90" t="s">
        <v>75</v>
      </c>
      <c r="C7" s="91">
        <v>93.794155427103405</v>
      </c>
      <c r="D7" s="91">
        <v>96.961923847695388</v>
      </c>
    </row>
    <row r="8" spans="2:4">
      <c r="B8" s="90" t="s">
        <v>76</v>
      </c>
      <c r="C8" s="91">
        <v>97.625261573910791</v>
      </c>
      <c r="D8" s="91">
        <v>98.051473943597699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8">
    <sortCondition ref="D3:D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2" t="s">
        <v>4</v>
      </c>
      <c r="C6" s="103"/>
      <c r="D6" s="103"/>
      <c r="E6" s="103"/>
      <c r="F6" s="103"/>
      <c r="G6" s="2"/>
      <c r="H6" s="117"/>
      <c r="I6" s="117"/>
      <c r="J6" s="117"/>
      <c r="K6" s="117"/>
      <c r="M6" s="117"/>
      <c r="N6" s="117"/>
      <c r="O6" s="117"/>
      <c r="P6" s="117"/>
      <c r="Q6" s="24"/>
    </row>
    <row r="7" spans="2:17" ht="15.75" thickBot="1">
      <c r="B7" s="104" t="s">
        <v>5</v>
      </c>
      <c r="C7" s="103"/>
      <c r="D7" s="103"/>
      <c r="E7" s="103"/>
      <c r="F7" s="103"/>
      <c r="G7" s="2"/>
      <c r="H7" s="117"/>
      <c r="I7" s="117"/>
      <c r="J7" s="117"/>
      <c r="K7" s="117"/>
      <c r="L7" s="24"/>
      <c r="M7" s="117"/>
      <c r="N7" s="117"/>
      <c r="O7" s="117"/>
      <c r="P7" s="117"/>
      <c r="Q7" s="24"/>
    </row>
    <row r="8" spans="2:17" ht="15.75" thickBot="1">
      <c r="B8" s="105" t="s">
        <v>6</v>
      </c>
      <c r="C8" s="106"/>
      <c r="D8" s="109" t="s">
        <v>7</v>
      </c>
      <c r="E8" s="110"/>
      <c r="F8" s="111" t="s">
        <v>2</v>
      </c>
      <c r="G8" s="2"/>
      <c r="H8" s="118"/>
      <c r="I8" s="120" t="s">
        <v>7</v>
      </c>
      <c r="J8" s="121"/>
      <c r="K8" s="122" t="s">
        <v>2</v>
      </c>
      <c r="L8" s="24"/>
      <c r="M8" s="118"/>
      <c r="N8" s="120" t="s">
        <v>7</v>
      </c>
      <c r="O8" s="121"/>
      <c r="P8" s="122" t="s">
        <v>2</v>
      </c>
      <c r="Q8" s="24"/>
    </row>
    <row r="9" spans="2:17" ht="15.75" thickBot="1">
      <c r="B9" s="107"/>
      <c r="C9" s="108"/>
      <c r="D9" s="3" t="s">
        <v>8</v>
      </c>
      <c r="E9" s="4" t="s">
        <v>9</v>
      </c>
      <c r="F9" s="112"/>
      <c r="G9" s="2"/>
      <c r="H9" s="119"/>
      <c r="I9" s="25" t="s">
        <v>8</v>
      </c>
      <c r="J9" s="26" t="s">
        <v>9</v>
      </c>
      <c r="K9" s="123"/>
      <c r="L9" s="24"/>
      <c r="M9" s="119"/>
      <c r="N9" s="25" t="s">
        <v>8</v>
      </c>
      <c r="O9" s="26" t="s">
        <v>9</v>
      </c>
      <c r="P9" s="123"/>
      <c r="Q9" s="24"/>
    </row>
    <row r="10" spans="2:17" ht="21" customHeight="1">
      <c r="B10" s="113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0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0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1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9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0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0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1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9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0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0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1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9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0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0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1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9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0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0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1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9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0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0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1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9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0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0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1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9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0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0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1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9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0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0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1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9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0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0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1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9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0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0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1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9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0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0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1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9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0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0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1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9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0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0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1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9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0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0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1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9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0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0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1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9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0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0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1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9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0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0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1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9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0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0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1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9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0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0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1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9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0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0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1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9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0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0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1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9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0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0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1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9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0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0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1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9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0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0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1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4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3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3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5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4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3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3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5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4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3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3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5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4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3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3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5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4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3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3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5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4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3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3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5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4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3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3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5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6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3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3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3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6" t="s">
        <v>48</v>
      </c>
      <c r="C6" s="127"/>
      <c r="D6" s="127"/>
      <c r="E6" s="127"/>
      <c r="F6" s="127"/>
      <c r="H6" s="127"/>
      <c r="I6" s="127"/>
      <c r="J6" s="127"/>
      <c r="L6" s="127"/>
      <c r="M6" s="127"/>
      <c r="N6" s="127"/>
    </row>
    <row r="7" spans="1:15" ht="15.75" thickBot="1">
      <c r="B7" s="128" t="s">
        <v>5</v>
      </c>
      <c r="C7" s="127"/>
      <c r="D7" s="127"/>
      <c r="E7" s="127"/>
      <c r="F7" s="127"/>
      <c r="H7" s="127"/>
      <c r="I7" s="127"/>
      <c r="J7" s="127"/>
      <c r="L7" s="127"/>
      <c r="M7" s="127"/>
      <c r="N7" s="127"/>
    </row>
    <row r="8" spans="1:15" ht="15.75" thickBot="1">
      <c r="B8" s="129" t="s">
        <v>49</v>
      </c>
      <c r="C8" s="130"/>
      <c r="D8" s="133" t="s">
        <v>7</v>
      </c>
      <c r="E8" s="134"/>
      <c r="F8" s="135" t="s">
        <v>2</v>
      </c>
      <c r="H8" s="133" t="s">
        <v>7</v>
      </c>
      <c r="I8" s="134"/>
      <c r="J8" s="135" t="s">
        <v>2</v>
      </c>
      <c r="L8" s="133" t="s">
        <v>7</v>
      </c>
      <c r="M8" s="134"/>
      <c r="N8" s="135" t="s">
        <v>2</v>
      </c>
    </row>
    <row r="9" spans="1:15" ht="15.75" thickBot="1">
      <c r="B9" s="131"/>
      <c r="C9" s="132"/>
      <c r="D9" s="47" t="s">
        <v>8</v>
      </c>
      <c r="E9" s="48" t="s">
        <v>9</v>
      </c>
      <c r="F9" s="136"/>
      <c r="H9" s="47" t="s">
        <v>8</v>
      </c>
      <c r="I9" s="48" t="s">
        <v>9</v>
      </c>
      <c r="J9" s="136"/>
      <c r="L9" s="47" t="s">
        <v>8</v>
      </c>
      <c r="M9" s="48" t="s">
        <v>9</v>
      </c>
      <c r="N9" s="136"/>
    </row>
    <row r="10" spans="1:15">
      <c r="B10" s="124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5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5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5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5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5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5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5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5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5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5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5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5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5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5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5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5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5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5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5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5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5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5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5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5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5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5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5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5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5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5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5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2019-12-13T22:12:22Z</dcterms:modified>
</cp:coreProperties>
</file>