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351A40AE-644A-45C8-B839-789EFC172153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E8" i="1"/>
  <c r="G8" i="1"/>
  <c r="G7" i="1" s="1"/>
  <c r="G9" i="1"/>
  <c r="G10" i="1"/>
  <c r="G11" i="1"/>
  <c r="G12" i="1"/>
  <c r="F9" i="1"/>
  <c r="E9" i="1" s="1"/>
  <c r="F10" i="1"/>
  <c r="E10" i="1" s="1"/>
  <c r="F11" i="1"/>
  <c r="E11" i="1" s="1"/>
  <c r="F12" i="1"/>
  <c r="F8" i="1"/>
  <c r="F7" i="1" s="1"/>
  <c r="E7" i="1" s="1"/>
  <c r="B8" i="1"/>
  <c r="B9" i="1"/>
  <c r="B10" i="1"/>
  <c r="B11" i="1"/>
  <c r="B12" i="1"/>
  <c r="B7" i="1"/>
  <c r="D7" i="1"/>
  <c r="C7" i="1"/>
  <c r="H9" i="1"/>
  <c r="H10" i="1"/>
  <c r="K10" i="1" s="1"/>
  <c r="H11" i="1"/>
  <c r="H12" i="1"/>
  <c r="I7" i="1"/>
  <c r="J7" i="1"/>
  <c r="H8" i="1"/>
  <c r="K8" i="1"/>
  <c r="K9" i="1"/>
  <c r="K12" i="1" l="1"/>
  <c r="K11" i="1"/>
  <c r="H7" i="1"/>
  <c r="H19" i="1"/>
  <c r="H18" i="1"/>
  <c r="H17" i="1"/>
  <c r="H16" i="1"/>
  <c r="K16" i="1" s="1"/>
  <c r="H15" i="1"/>
  <c r="K15" i="1" s="1"/>
  <c r="E19" i="1"/>
  <c r="E18" i="1"/>
  <c r="E17" i="1"/>
  <c r="E16" i="1"/>
  <c r="E15" i="1"/>
  <c r="B16" i="1"/>
  <c r="B17" i="1"/>
  <c r="B18" i="1"/>
  <c r="B19" i="1"/>
  <c r="B15" i="1"/>
  <c r="C14" i="1"/>
  <c r="D14" i="1"/>
  <c r="F14" i="1"/>
  <c r="G14" i="1"/>
  <c r="I14" i="1"/>
  <c r="J14" i="1"/>
  <c r="L15" i="1"/>
  <c r="M15" i="1"/>
  <c r="L16" i="1"/>
  <c r="M16" i="1"/>
  <c r="L17" i="1"/>
  <c r="M17" i="1"/>
  <c r="L18" i="1"/>
  <c r="M18" i="1"/>
  <c r="L19" i="1"/>
  <c r="M19" i="1"/>
  <c r="K17" i="1" l="1"/>
  <c r="K19" i="1"/>
  <c r="K18" i="1"/>
  <c r="B14" i="1"/>
  <c r="K14" i="1" s="1"/>
  <c r="H14" i="1"/>
  <c r="E14" i="1"/>
  <c r="L8" i="1"/>
  <c r="M8" i="1"/>
  <c r="L9" i="1"/>
  <c r="M9" i="1"/>
  <c r="L10" i="1"/>
  <c r="M10" i="1"/>
  <c r="L11" i="1"/>
  <c r="M11" i="1"/>
  <c r="L12" i="1"/>
  <c r="M12" i="1"/>
  <c r="L14" i="1"/>
  <c r="M14" i="1"/>
  <c r="L7" i="1"/>
  <c r="M7" i="1"/>
  <c r="K7" i="1"/>
</calcChain>
</file>

<file path=xl/sharedStrings.xml><?xml version="1.0" encoding="utf-8"?>
<sst xmlns="http://schemas.openxmlformats.org/spreadsheetml/2006/main" count="442" uniqueCount="75">
  <si>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</si>
  <si>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</si>
  <si>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</si>
  <si>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</si>
  <si>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</si>
  <si>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</si>
  <si>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</si>
  <si>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</si>
  <si>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</si>
  <si>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</si>
  <si>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</si>
  <si>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</si>
  <si>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</si>
  <si>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</si>
  <si>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</si>
  <si>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</si>
  <si>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</si>
  <si>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</si>
  <si>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</si>
  <si>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</si>
  <si>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</si>
  <si>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</si>
  <si>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</si>
  <si>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</si>
  <si>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</si>
  <si>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</si>
  <si>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</si>
  <si>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</si>
  <si>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</si>
  <si>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</si>
  <si>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</si>
  <si>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</si>
  <si>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</si>
  <si>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</si>
  <si>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</si>
  <si>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</si>
  <si>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</si>
  <si>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</si>
  <si>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</si>
  <si>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</si>
  <si>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</si>
  <si>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</si>
  <si>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</si>
  <si>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</si>
  <si>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</si>
  <si>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</si>
  <si>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</si>
  <si>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</si>
  <si>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</si>
  <si>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</si>
  <si>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</si>
  <si>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</si>
  <si>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</si>
  <si>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</si>
  <si>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Total de niñas, niños y adolescentes en viviendas</t>
  </si>
  <si>
    <t>Municipio</t>
  </si>
  <si>
    <t>En viviendas sin hacinamiento</t>
  </si>
  <si>
    <t>En viviendas con hacinamiento</t>
  </si>
  <si>
    <t>Porcentaje de niñas, niños y adolescentes en viviendas con hacinamiento</t>
  </si>
  <si>
    <t>Porcentaje de niñas, niños y adolescentes que habitan en viviendas con hacinamiento</t>
  </si>
  <si>
    <t xml:space="preserve">          Para el cálculo del indicador se excluye la población de 0 a 17 años en viviendas particulares sin dormitorios o en las que no se especificó el número de ellos.</t>
  </si>
  <si>
    <t>Nota: La información de viviendas se refiere a las particulares habitadas.</t>
  </si>
  <si>
    <t>FUENTE: INEGI. Censo de Población y Vivienda 2010. Base de datos; y Encuesta Intercensal 2015.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</si>
  <si>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</si>
  <si>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</si>
  <si>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</si>
  <si>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</si>
  <si>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</si>
  <si>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</si>
  <si>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</si>
  <si>
    <t>Comondú</t>
  </si>
  <si>
    <t>Mulegé</t>
  </si>
  <si>
    <t>La Paz</t>
  </si>
  <si>
    <t>Los Cabos</t>
  </si>
  <si>
    <t>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</si>
</sst>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Arial"/>
      <family val="2"/>
    </font>
    <font>
      <sz val="10"/>
      <name val="Arial"/>
    </font>
    <font>
      <sz val="9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14" fillId="0" borderId="0"/>
  </cellStyleXfs>
  <cellXfs count="149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0" fontId="4" fillId="0" borderId="19" xfId="1" applyFont="1" applyBorder="1" applyAlignment="1">
      <alignment horizontal="left" vertical="top" wrapText="1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0" fontId="4" fillId="0" borderId="30" xfId="1" applyFont="1" applyBorder="1" applyAlignment="1">
      <alignment horizontal="left" vertical="top" wrapText="1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8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4" xfId="1" applyFont="1" applyBorder="1" applyAlignment="1">
      <alignment vertical="center"/>
    </xf>
    <xf numFmtId="0" fontId="5" fillId="0" borderId="0" xfId="2"/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5" xfId="2" applyFont="1" applyBorder="1" applyAlignment="1">
      <alignment horizontal="left" vertical="top" wrapText="1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0" fontId="6" fillId="0" borderId="19" xfId="2" applyFont="1" applyBorder="1" applyAlignment="1">
      <alignment horizontal="left" vertical="top" wrapText="1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0" fontId="6" fillId="0" borderId="30" xfId="2" applyFont="1" applyBorder="1" applyAlignment="1">
      <alignment horizontal="left" vertical="top" wrapText="1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8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5" xfId="1" applyFont="1" applyBorder="1" applyAlignment="1">
      <alignment horizontal="left" vertical="top" wrapText="1"/>
    </xf>
    <xf numFmtId="0" fontId="6" fillId="0" borderId="11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6" fillId="0" borderId="5" xfId="3" applyFont="1" applyBorder="1" applyAlignment="1">
      <alignment horizontal="left" vertical="top" wrapText="1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0" fontId="6" fillId="0" borderId="19" xfId="3" applyFont="1" applyBorder="1" applyAlignment="1">
      <alignment horizontal="left" vertical="top" wrapText="1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3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10" xfId="3" applyFont="1" applyBorder="1" applyAlignment="1">
      <alignment vertical="center"/>
    </xf>
    <xf numFmtId="164" fontId="0" fillId="0" borderId="0" xfId="0" applyNumberFormat="1"/>
    <xf numFmtId="0" fontId="9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164" fontId="10" fillId="0" borderId="0" xfId="6" applyNumberFormat="1" applyFont="1" applyBorder="1" applyAlignment="1">
      <alignment horizontal="right" vertical="top"/>
    </xf>
    <xf numFmtId="0" fontId="0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center" wrapText="1"/>
    </xf>
    <xf numFmtId="166" fontId="10" fillId="0" borderId="43" xfId="5" applyNumberFormat="1" applyFont="1" applyFill="1" applyBorder="1" applyAlignment="1">
      <alignment horizontal="right" vertical="top"/>
    </xf>
    <xf numFmtId="166" fontId="10" fillId="0" borderId="44" xfId="5" applyNumberFormat="1" applyFont="1" applyFill="1" applyBorder="1" applyAlignment="1">
      <alignment horizontal="right" vertical="top"/>
    </xf>
    <xf numFmtId="166" fontId="1" fillId="0" borderId="44" xfId="0" applyNumberFormat="1" applyFont="1" applyFill="1" applyBorder="1" applyAlignment="1">
      <alignment horizontal="center" wrapText="1"/>
    </xf>
    <xf numFmtId="0" fontId="0" fillId="0" borderId="46" xfId="0" applyFont="1" applyFill="1" applyBorder="1"/>
    <xf numFmtId="166" fontId="11" fillId="0" borderId="3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0" fillId="0" borderId="43" xfId="1" applyFont="1" applyFill="1" applyBorder="1" applyAlignment="1">
      <alignment horizontal="left" wrapText="1"/>
    </xf>
    <xf numFmtId="166" fontId="10" fillId="0" borderId="1" xfId="5" applyNumberFormat="1" applyFont="1" applyFill="1" applyBorder="1" applyAlignment="1">
      <alignment horizontal="right" vertical="top"/>
    </xf>
    <xf numFmtId="166" fontId="10" fillId="0" borderId="3" xfId="5" applyNumberFormat="1" applyFont="1" applyFill="1" applyBorder="1" applyAlignment="1">
      <alignment horizontal="right" vertical="top"/>
    </xf>
    <xf numFmtId="166" fontId="10" fillId="0" borderId="0" xfId="5" applyNumberFormat="1" applyFont="1" applyFill="1" applyBorder="1" applyAlignment="1">
      <alignment horizontal="right" vertical="top"/>
    </xf>
    <xf numFmtId="165" fontId="0" fillId="0" borderId="1" xfId="0" applyNumberFormat="1" applyFont="1" applyFill="1" applyBorder="1"/>
    <xf numFmtId="0" fontId="0" fillId="0" borderId="45" xfId="0" applyFont="1" applyFill="1" applyBorder="1"/>
    <xf numFmtId="164" fontId="10" fillId="0" borderId="43" xfId="5" applyNumberFormat="1" applyFont="1" applyFill="1" applyBorder="1" applyAlignment="1">
      <alignment horizontal="right" vertical="top"/>
    </xf>
    <xf numFmtId="164" fontId="10" fillId="0" borderId="46" xfId="5" applyNumberFormat="1" applyFont="1" applyFill="1" applyBorder="1" applyAlignment="1">
      <alignment horizontal="right" vertical="top"/>
    </xf>
    <xf numFmtId="166" fontId="10" fillId="0" borderId="46" xfId="5" applyNumberFormat="1" applyFont="1" applyFill="1" applyBorder="1" applyAlignment="1">
      <alignment horizontal="right" vertical="top"/>
    </xf>
    <xf numFmtId="165" fontId="0" fillId="0" borderId="46" xfId="0" applyNumberFormat="1" applyFont="1" applyFill="1" applyBorder="1"/>
    <xf numFmtId="165" fontId="0" fillId="0" borderId="45" xfId="0" applyNumberFormat="1" applyFont="1" applyFill="1" applyBorder="1"/>
    <xf numFmtId="0" fontId="12" fillId="0" borderId="0" xfId="1" applyFont="1" applyFill="1" applyBorder="1" applyAlignment="1">
      <alignment horizontal="left"/>
    </xf>
    <xf numFmtId="165" fontId="1" fillId="0" borderId="1" xfId="0" applyNumberFormat="1" applyFont="1" applyFill="1" applyBorder="1"/>
    <xf numFmtId="0" fontId="0" fillId="0" borderId="0" xfId="0" applyFill="1"/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left" vertical="center" wrapText="1"/>
    </xf>
    <xf numFmtId="0" fontId="14" fillId="0" borderId="0" xfId="7"/>
    <xf numFmtId="0" fontId="0" fillId="0" borderId="0" xfId="0" applyFont="1" applyFill="1" applyBorder="1"/>
    <xf numFmtId="165" fontId="0" fillId="0" borderId="0" xfId="0" applyNumberFormat="1" applyFont="1" applyFill="1" applyBorder="1"/>
    <xf numFmtId="164" fontId="15" fillId="0" borderId="0" xfId="7" applyNumberFormat="1" applyFont="1" applyBorder="1" applyAlignment="1">
      <alignment horizontal="right" vertical="center"/>
    </xf>
    <xf numFmtId="166" fontId="11" fillId="0" borderId="1" xfId="5" applyNumberFormat="1" applyFont="1" applyFill="1" applyBorder="1" applyAlignment="1">
      <alignment horizontal="right" vertical="top"/>
    </xf>
    <xf numFmtId="0" fontId="1" fillId="0" borderId="43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wrapText="1"/>
    </xf>
    <xf numFmtId="0" fontId="5" fillId="0" borderId="13" xfId="2" applyFont="1" applyBorder="1" applyAlignment="1">
      <alignment horizontal="center" vertical="center"/>
    </xf>
    <xf numFmtId="0" fontId="4" fillId="0" borderId="34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top" wrapText="1"/>
    </xf>
    <xf numFmtId="0" fontId="4" fillId="0" borderId="28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wrapText="1"/>
    </xf>
    <xf numFmtId="0" fontId="5" fillId="0" borderId="13" xfId="3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8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4" xfId="3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</cellXfs>
  <cellStyles count="8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Hoja3" xfId="6" xr:uid="{00000000-0005-0000-0000-000005000000}"/>
    <cellStyle name="Normal_pisos" xfId="5" xr:uid="{00000000-0005-0000-0000-000006000000}"/>
    <cellStyle name="Normal_Tabulado" xfId="7" xr:uid="{00000000-0005-0000-0000-000007000000}"/>
  </cellStyles>
  <dxfs count="0"/>
  <tableStyles count="0" defaultTableStyle="TableStyleMedium2" defaultPivotStyle="PivotStyleLight16"/>
  <colors>
    <mruColors>
      <color rgb="FFFF00FF"/>
      <color rgb="FFF00CC5"/>
      <color rgb="FFF864DC"/>
      <color rgb="FFF93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 de niñas, niños y adolescentes que habitan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en viviendas con hacinamiento por municipio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Baja California Sur, 2010 y 2015 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3.6348290598290575E-3"/>
          <c:y val="3.91975308641975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1291371527777778"/>
          <c:y val="0.22479969449546286"/>
          <c:w val="0.77840069444444426"/>
          <c:h val="0.65756432870833414"/>
        </c:manualLayout>
      </c:layout>
      <c:barChart>
        <c:barDir val="bar"/>
        <c:grouping val="stacked"/>
        <c:varyColors val="0"/>
        <c:ser>
          <c:idx val="0"/>
          <c:order val="0"/>
          <c:tx>
            <c:v>2010</c:v>
          </c:tx>
          <c:spPr>
            <a:solidFill>
              <a:srgbClr val="FF00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La Paz</c:v>
                </c:pt>
                <c:pt idx="1">
                  <c:v>Comondú</c:v>
                </c:pt>
                <c:pt idx="2">
                  <c:v>Loreto</c:v>
                </c:pt>
                <c:pt idx="3">
                  <c:v>Mulegé</c:v>
                </c:pt>
                <c:pt idx="4">
                  <c:v>Los Cabos</c:v>
                </c:pt>
              </c:strCache>
            </c:strRef>
          </c:cat>
          <c:val>
            <c:numRef>
              <c:f>Gráfica!$C$3:$C$7</c:f>
              <c:numCache>
                <c:formatCode>0.0</c:formatCode>
                <c:ptCount val="5"/>
                <c:pt idx="0">
                  <c:v>15.083324626475815</c:v>
                </c:pt>
                <c:pt idx="1">
                  <c:v>23.148749594024036</c:v>
                </c:pt>
                <c:pt idx="2">
                  <c:v>29.501162166994455</c:v>
                </c:pt>
                <c:pt idx="3">
                  <c:v>27.61322463768116</c:v>
                </c:pt>
                <c:pt idx="4">
                  <c:v>30.491878815804629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4-4CA2-B774-F2D96732635F}"/>
            </c:ext>
          </c:extLst>
        </c:ser>
        <c:ser>
          <c:idx val="1"/>
          <c:order val="1"/>
          <c:tx>
            <c:v>2015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La Paz</c:v>
                </c:pt>
                <c:pt idx="1">
                  <c:v>Comondú</c:v>
                </c:pt>
                <c:pt idx="2">
                  <c:v>Loreto</c:v>
                </c:pt>
                <c:pt idx="3">
                  <c:v>Mulegé</c:v>
                </c:pt>
                <c:pt idx="4">
                  <c:v>Los Cabos</c:v>
                </c:pt>
              </c:strCache>
            </c:strRef>
          </c:cat>
          <c:val>
            <c:numRef>
              <c:f>Gráfica!$D$3:$D$7</c:f>
              <c:numCache>
                <c:formatCode>0.0</c:formatCode>
                <c:ptCount val="5"/>
                <c:pt idx="0">
                  <c:v>16.858339342872686</c:v>
                </c:pt>
                <c:pt idx="1">
                  <c:v>20.012987012987011</c:v>
                </c:pt>
                <c:pt idx="2">
                  <c:v>20.675396278428671</c:v>
                </c:pt>
                <c:pt idx="3">
                  <c:v>28.487249822208678</c:v>
                </c:pt>
                <c:pt idx="4">
                  <c:v>29.896011206658557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4-4CA2-B774-F2D967326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  <c:max val="87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974652777777773"/>
          <c:y val="0.63490365090045031"/>
          <c:w val="0.15764930555555556"/>
          <c:h val="9.8587222222222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0</xdr:rowOff>
    </xdr:from>
    <xdr:to>
      <xdr:col>12</xdr:col>
      <xdr:colOff>16425</xdr:colOff>
      <xdr:row>22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82862F-75EE-4204-9EF0-3C90A241C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0.91096</cdr:y>
    </cdr:from>
    <cdr:to>
      <cdr:x>0.92108</cdr:x>
      <cdr:y>0.98152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8A36D2AA-91B4-465B-A1F1-36DB88A448A3}"/>
            </a:ext>
          </a:extLst>
        </cdr:cNvPr>
        <cdr:cNvSpPr txBox="1"/>
      </cdr:nvSpPr>
      <cdr:spPr>
        <a:xfrm xmlns:a="http://schemas.openxmlformats.org/drawingml/2006/main">
          <a:off x="0" y="3757113"/>
          <a:ext cx="5305421" cy="291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 Para el cálculo del</a:t>
          </a:r>
          <a:r>
            <a:rPr lang="es-MX" sz="900" baseline="0"/>
            <a:t> indicador se excluye la población de 0 a 17 años en viviendas particulares </a:t>
          </a:r>
        </a:p>
        <a:p xmlns:a="http://schemas.openxmlformats.org/drawingml/2006/main">
          <a:r>
            <a:rPr lang="es-MX" sz="900" baseline="0"/>
            <a:t>           sin dormitorios o en las que no se especificó el número de ellos.</a:t>
          </a:r>
          <a:endParaRPr lang="es-MX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27.28515625" style="65" customWidth="1"/>
    <col min="2" max="13" width="9.7109375" style="65" customWidth="1"/>
    <col min="14" max="16" width="6.28515625" style="65" customWidth="1"/>
    <col min="17" max="17" width="6" style="65" customWidth="1"/>
    <col min="18" max="16384" width="11.42578125" style="65"/>
  </cols>
  <sheetData>
    <row r="1" spans="1:18">
      <c r="A1" s="64" t="s">
        <v>59</v>
      </c>
    </row>
    <row r="2" spans="1:18">
      <c r="A2" s="66" t="s">
        <v>69</v>
      </c>
      <c r="B2" s="67"/>
    </row>
    <row r="3" spans="1:18">
      <c r="A3" s="66"/>
    </row>
    <row r="4" spans="1:18" s="68" customFormat="1" ht="48.75" customHeight="1">
      <c r="A4" s="109" t="s">
        <v>55</v>
      </c>
      <c r="B4" s="105" t="s">
        <v>54</v>
      </c>
      <c r="C4" s="106"/>
      <c r="D4" s="107"/>
      <c r="E4" s="108" t="s">
        <v>56</v>
      </c>
      <c r="F4" s="103"/>
      <c r="G4" s="104"/>
      <c r="H4" s="102" t="s">
        <v>57</v>
      </c>
      <c r="I4" s="103"/>
      <c r="J4" s="104"/>
      <c r="K4" s="105" t="s">
        <v>58</v>
      </c>
      <c r="L4" s="106"/>
      <c r="M4" s="107"/>
    </row>
    <row r="5" spans="1:18">
      <c r="A5" s="110"/>
      <c r="B5" s="69" t="s">
        <v>2</v>
      </c>
      <c r="C5" s="69" t="s">
        <v>1</v>
      </c>
      <c r="D5" s="69" t="s">
        <v>0</v>
      </c>
      <c r="E5" s="69" t="s">
        <v>2</v>
      </c>
      <c r="F5" s="69" t="s">
        <v>1</v>
      </c>
      <c r="G5" s="69" t="s">
        <v>0</v>
      </c>
      <c r="H5" s="69" t="s">
        <v>2</v>
      </c>
      <c r="I5" s="69" t="s">
        <v>1</v>
      </c>
      <c r="J5" s="69" t="s">
        <v>0</v>
      </c>
      <c r="K5" s="70" t="s">
        <v>2</v>
      </c>
      <c r="L5" s="70" t="s">
        <v>1</v>
      </c>
      <c r="M5" s="70" t="s">
        <v>0</v>
      </c>
      <c r="O5" s="97"/>
      <c r="P5" s="97"/>
      <c r="Q5" s="97"/>
    </row>
    <row r="6" spans="1:18">
      <c r="A6" s="71">
        <v>2010</v>
      </c>
      <c r="B6" s="72"/>
      <c r="C6" s="73"/>
      <c r="D6" s="73"/>
      <c r="E6" s="74"/>
      <c r="F6" s="74"/>
      <c r="G6" s="74"/>
      <c r="H6" s="75"/>
      <c r="I6" s="75"/>
      <c r="J6" s="75"/>
      <c r="K6" s="75"/>
      <c r="L6" s="75"/>
      <c r="M6" s="83"/>
      <c r="O6" s="97"/>
      <c r="P6" s="97"/>
      <c r="Q6" s="97"/>
    </row>
    <row r="7" spans="1:18">
      <c r="A7" s="101" t="s">
        <v>63</v>
      </c>
      <c r="B7" s="76">
        <f>SUM(C7:D7)</f>
        <v>207002</v>
      </c>
      <c r="C7" s="76">
        <f>SUM(C8:C12)</f>
        <v>103390</v>
      </c>
      <c r="D7" s="76">
        <f>SUM(D8:D12)</f>
        <v>103612</v>
      </c>
      <c r="E7" s="76">
        <f>SUM(F7:G7)</f>
        <v>158181</v>
      </c>
      <c r="F7" s="76">
        <f>SUM(F8:F12)</f>
        <v>78654</v>
      </c>
      <c r="G7" s="76">
        <f>SUM(G8:G12)</f>
        <v>79527</v>
      </c>
      <c r="H7" s="76">
        <f>SUM(H8:H12)</f>
        <v>48821</v>
      </c>
      <c r="I7" s="76">
        <f t="shared" ref="I7:J7" si="0">SUM(I8:I12)</f>
        <v>24736</v>
      </c>
      <c r="J7" s="76">
        <f t="shared" si="0"/>
        <v>24085</v>
      </c>
      <c r="K7" s="90">
        <f>+H7/B7*100</f>
        <v>23.584796282161523</v>
      </c>
      <c r="L7" s="90">
        <f>+I7/C7*100</f>
        <v>23.924944385337074</v>
      </c>
      <c r="M7" s="90">
        <f>+J7/D7*100</f>
        <v>23.245376983361002</v>
      </c>
      <c r="N7" s="77"/>
      <c r="O7" s="98"/>
      <c r="P7" s="99"/>
      <c r="Q7" s="99"/>
      <c r="R7" s="96"/>
    </row>
    <row r="8" spans="1:18">
      <c r="A8" s="78" t="s">
        <v>64</v>
      </c>
      <c r="B8" s="80">
        <f t="shared" ref="B8:B12" si="1">SUM(C8:D8)</f>
        <v>24632</v>
      </c>
      <c r="C8" s="79">
        <v>12353</v>
      </c>
      <c r="D8" s="79">
        <v>12279</v>
      </c>
      <c r="E8" s="79">
        <f t="shared" ref="E8:E12" si="2">SUM(F8:G8)</f>
        <v>18930</v>
      </c>
      <c r="F8" s="79">
        <f>C8-I8</f>
        <v>9432</v>
      </c>
      <c r="G8" s="79">
        <f>D8-J8</f>
        <v>9498</v>
      </c>
      <c r="H8" s="80">
        <f>I8+J8</f>
        <v>5702</v>
      </c>
      <c r="I8" s="80">
        <v>2921</v>
      </c>
      <c r="J8" s="80">
        <v>2781</v>
      </c>
      <c r="K8" s="82">
        <f t="shared" ref="K8:K19" si="3">+H8/B8*100</f>
        <v>23.148749594024036</v>
      </c>
      <c r="L8" s="82">
        <f t="shared" ref="L8:L19" si="4">+I8/C8*100</f>
        <v>23.646077875819639</v>
      </c>
      <c r="M8" s="82">
        <f t="shared" ref="M8:M19" si="5">+J8/D8*100</f>
        <v>22.648424138773514</v>
      </c>
      <c r="N8" s="77"/>
      <c r="O8" s="98"/>
      <c r="P8" s="99"/>
      <c r="Q8" s="99"/>
      <c r="R8" s="96"/>
    </row>
    <row r="9" spans="1:18">
      <c r="A9" s="78" t="s">
        <v>65</v>
      </c>
      <c r="B9" s="80">
        <f t="shared" si="1"/>
        <v>22080</v>
      </c>
      <c r="C9" s="79">
        <v>11105</v>
      </c>
      <c r="D9" s="79">
        <v>10975</v>
      </c>
      <c r="E9" s="79">
        <f t="shared" si="2"/>
        <v>15983</v>
      </c>
      <c r="F9" s="79">
        <f t="shared" ref="F9:G12" si="6">C9-I9</f>
        <v>8105</v>
      </c>
      <c r="G9" s="79">
        <f t="shared" si="6"/>
        <v>7878</v>
      </c>
      <c r="H9" s="80">
        <f t="shared" ref="H9:H12" si="7">I9+J9</f>
        <v>6097</v>
      </c>
      <c r="I9" s="80">
        <v>3000</v>
      </c>
      <c r="J9" s="80">
        <v>3097</v>
      </c>
      <c r="K9" s="82">
        <f t="shared" si="3"/>
        <v>27.61322463768116</v>
      </c>
      <c r="L9" s="82">
        <f t="shared" si="4"/>
        <v>27.0148581719946</v>
      </c>
      <c r="M9" s="82">
        <f t="shared" si="5"/>
        <v>28.218678815489749</v>
      </c>
      <c r="N9" s="77"/>
      <c r="O9" s="98"/>
      <c r="P9" s="99"/>
      <c r="Q9" s="99"/>
      <c r="R9" s="96"/>
    </row>
    <row r="10" spans="1:18">
      <c r="A10" s="78" t="s">
        <v>66</v>
      </c>
      <c r="B10" s="80">
        <f t="shared" si="1"/>
        <v>76568</v>
      </c>
      <c r="C10" s="79">
        <v>37177</v>
      </c>
      <c r="D10" s="79">
        <v>39391</v>
      </c>
      <c r="E10" s="79">
        <f t="shared" si="2"/>
        <v>65019</v>
      </c>
      <c r="F10" s="79">
        <f t="shared" si="6"/>
        <v>31381</v>
      </c>
      <c r="G10" s="79">
        <f t="shared" si="6"/>
        <v>33638</v>
      </c>
      <c r="H10" s="80">
        <f t="shared" si="7"/>
        <v>11549</v>
      </c>
      <c r="I10" s="80">
        <v>5796</v>
      </c>
      <c r="J10" s="80">
        <v>5753</v>
      </c>
      <c r="K10" s="82">
        <f t="shared" si="3"/>
        <v>15.083324626475815</v>
      </c>
      <c r="L10" s="82">
        <f t="shared" si="4"/>
        <v>15.590284315571456</v>
      </c>
      <c r="M10" s="82">
        <f t="shared" si="5"/>
        <v>14.604858977939122</v>
      </c>
      <c r="N10" s="77"/>
      <c r="O10" s="98"/>
      <c r="P10" s="99"/>
      <c r="Q10" s="99"/>
      <c r="R10" s="96"/>
    </row>
    <row r="11" spans="1:18">
      <c r="A11" s="78" t="s">
        <v>67</v>
      </c>
      <c r="B11" s="80">
        <f t="shared" si="1"/>
        <v>78129</v>
      </c>
      <c r="C11" s="79">
        <v>39952</v>
      </c>
      <c r="D11" s="79">
        <v>38177</v>
      </c>
      <c r="E11" s="79">
        <f t="shared" si="2"/>
        <v>54306</v>
      </c>
      <c r="F11" s="79">
        <f t="shared" si="6"/>
        <v>27728</v>
      </c>
      <c r="G11" s="79">
        <f t="shared" si="6"/>
        <v>26578</v>
      </c>
      <c r="H11" s="80">
        <f t="shared" si="7"/>
        <v>23823</v>
      </c>
      <c r="I11" s="80">
        <v>12224</v>
      </c>
      <c r="J11" s="80">
        <v>11599</v>
      </c>
      <c r="K11" s="82">
        <f t="shared" si="3"/>
        <v>30.491878815804629</v>
      </c>
      <c r="L11" s="82">
        <f t="shared" si="4"/>
        <v>30.596716059271124</v>
      </c>
      <c r="M11" s="82">
        <f t="shared" si="5"/>
        <v>30.382167273489273</v>
      </c>
      <c r="N11" s="77"/>
      <c r="O11" s="98"/>
      <c r="P11" s="99"/>
      <c r="Q11" s="99"/>
      <c r="R11" s="96"/>
    </row>
    <row r="12" spans="1:18">
      <c r="A12" s="78" t="s">
        <v>68</v>
      </c>
      <c r="B12" s="80">
        <f t="shared" si="1"/>
        <v>5593</v>
      </c>
      <c r="C12" s="79">
        <v>2803</v>
      </c>
      <c r="D12" s="79">
        <v>2790</v>
      </c>
      <c r="E12" s="79">
        <f t="shared" si="2"/>
        <v>3943</v>
      </c>
      <c r="F12" s="79">
        <f t="shared" si="6"/>
        <v>2008</v>
      </c>
      <c r="G12" s="79">
        <f t="shared" si="6"/>
        <v>1935</v>
      </c>
      <c r="H12" s="80">
        <f t="shared" si="7"/>
        <v>1650</v>
      </c>
      <c r="I12" s="80">
        <v>795</v>
      </c>
      <c r="J12" s="80">
        <v>855</v>
      </c>
      <c r="K12" s="82">
        <f t="shared" si="3"/>
        <v>29.501162166994455</v>
      </c>
      <c r="L12" s="82">
        <f t="shared" si="4"/>
        <v>28.36246878344631</v>
      </c>
      <c r="M12" s="82">
        <f t="shared" si="5"/>
        <v>30.64516129032258</v>
      </c>
      <c r="N12" s="77"/>
      <c r="O12" s="98"/>
      <c r="P12" s="98"/>
      <c r="Q12" s="98"/>
    </row>
    <row r="13" spans="1:18" ht="15" customHeight="1">
      <c r="A13" s="95">
        <v>2015</v>
      </c>
      <c r="B13" s="84"/>
      <c r="C13" s="85"/>
      <c r="D13" s="85"/>
      <c r="E13" s="85"/>
      <c r="F13" s="85"/>
      <c r="G13" s="85"/>
      <c r="H13" s="86"/>
      <c r="I13" s="86"/>
      <c r="J13" s="86"/>
      <c r="K13" s="87"/>
      <c r="L13" s="87"/>
      <c r="M13" s="88"/>
      <c r="N13" s="77"/>
      <c r="O13" s="98"/>
      <c r="P13" s="99"/>
      <c r="Q13" s="99"/>
      <c r="R13" s="96"/>
    </row>
    <row r="14" spans="1:18" ht="15" customHeight="1">
      <c r="A14" s="101" t="s">
        <v>63</v>
      </c>
      <c r="B14" s="100">
        <f>SUM(B15:B19)</f>
        <v>225430</v>
      </c>
      <c r="C14" s="100">
        <f t="shared" ref="C14:J14" si="8">SUM(C15:C19)</f>
        <v>112789</v>
      </c>
      <c r="D14" s="100">
        <f t="shared" si="8"/>
        <v>112641</v>
      </c>
      <c r="E14" s="100">
        <f t="shared" si="8"/>
        <v>171436</v>
      </c>
      <c r="F14" s="100">
        <f t="shared" si="8"/>
        <v>86189</v>
      </c>
      <c r="G14" s="100">
        <f t="shared" si="8"/>
        <v>85247</v>
      </c>
      <c r="H14" s="100">
        <f t="shared" si="8"/>
        <v>53994</v>
      </c>
      <c r="I14" s="100">
        <f t="shared" si="8"/>
        <v>26600</v>
      </c>
      <c r="J14" s="100">
        <f t="shared" si="8"/>
        <v>27394</v>
      </c>
      <c r="K14" s="90">
        <f t="shared" si="3"/>
        <v>23.951559242336867</v>
      </c>
      <c r="L14" s="90">
        <f t="shared" si="4"/>
        <v>23.583860128203995</v>
      </c>
      <c r="M14" s="90">
        <f t="shared" si="5"/>
        <v>24.319741479567831</v>
      </c>
      <c r="N14" s="77"/>
      <c r="O14" s="98"/>
      <c r="P14" s="99"/>
      <c r="Q14" s="99"/>
      <c r="R14" s="96"/>
    </row>
    <row r="15" spans="1:18" ht="15" customHeight="1">
      <c r="A15" s="78" t="s">
        <v>64</v>
      </c>
      <c r="B15" s="79">
        <f>+C15+D15</f>
        <v>23100</v>
      </c>
      <c r="C15" s="79">
        <v>11779</v>
      </c>
      <c r="D15" s="79">
        <v>11321</v>
      </c>
      <c r="E15" s="79">
        <f>+F15+G15</f>
        <v>18477</v>
      </c>
      <c r="F15" s="79">
        <v>9378</v>
      </c>
      <c r="G15" s="79">
        <v>9099</v>
      </c>
      <c r="H15" s="79">
        <f>+I15+J15</f>
        <v>4623</v>
      </c>
      <c r="I15" s="80">
        <v>2401</v>
      </c>
      <c r="J15" s="80">
        <v>2222</v>
      </c>
      <c r="K15" s="82">
        <f t="shared" si="3"/>
        <v>20.012987012987011</v>
      </c>
      <c r="L15" s="82">
        <f t="shared" si="4"/>
        <v>20.383733763477373</v>
      </c>
      <c r="M15" s="82">
        <f t="shared" si="5"/>
        <v>19.627241409769454</v>
      </c>
      <c r="N15" s="77"/>
      <c r="O15" s="98"/>
      <c r="P15" s="99"/>
      <c r="Q15" s="99"/>
      <c r="R15" s="96"/>
    </row>
    <row r="16" spans="1:18" ht="15" customHeight="1">
      <c r="A16" s="78" t="s">
        <v>65</v>
      </c>
      <c r="B16" s="79">
        <f t="shared" ref="B16:B19" si="9">+C16+D16</f>
        <v>19686</v>
      </c>
      <c r="C16" s="79">
        <v>10090</v>
      </c>
      <c r="D16" s="79">
        <v>9596</v>
      </c>
      <c r="E16" s="79">
        <f t="shared" ref="E16:E19" si="10">+F16+G16</f>
        <v>14078</v>
      </c>
      <c r="F16" s="79">
        <v>7445</v>
      </c>
      <c r="G16" s="79">
        <v>6633</v>
      </c>
      <c r="H16" s="79">
        <f t="shared" ref="H16:H19" si="11">+I16+J16</f>
        <v>5608</v>
      </c>
      <c r="I16" s="80">
        <v>2645</v>
      </c>
      <c r="J16" s="80">
        <v>2963</v>
      </c>
      <c r="K16" s="82">
        <f t="shared" si="3"/>
        <v>28.487249822208678</v>
      </c>
      <c r="L16" s="82">
        <f t="shared" si="4"/>
        <v>26.214073339940537</v>
      </c>
      <c r="M16" s="82">
        <f t="shared" si="5"/>
        <v>30.877448937057107</v>
      </c>
      <c r="N16" s="77"/>
      <c r="O16" s="98"/>
      <c r="P16" s="99"/>
      <c r="Q16" s="99"/>
      <c r="R16" s="96"/>
    </row>
    <row r="17" spans="1:18" ht="15" customHeight="1">
      <c r="A17" s="78" t="s">
        <v>66</v>
      </c>
      <c r="B17" s="79">
        <f t="shared" si="9"/>
        <v>79041</v>
      </c>
      <c r="C17" s="79">
        <v>38766</v>
      </c>
      <c r="D17" s="79">
        <v>40275</v>
      </c>
      <c r="E17" s="79">
        <f t="shared" si="10"/>
        <v>65716</v>
      </c>
      <c r="F17" s="79">
        <v>32136</v>
      </c>
      <c r="G17" s="79">
        <v>33580</v>
      </c>
      <c r="H17" s="79">
        <f t="shared" si="11"/>
        <v>13325</v>
      </c>
      <c r="I17" s="80">
        <v>6630</v>
      </c>
      <c r="J17" s="80">
        <v>6695</v>
      </c>
      <c r="K17" s="82">
        <f t="shared" si="3"/>
        <v>16.858339342872686</v>
      </c>
      <c r="L17" s="82">
        <f t="shared" si="4"/>
        <v>17.102615694164992</v>
      </c>
      <c r="M17" s="82">
        <f t="shared" si="5"/>
        <v>16.623215394165115</v>
      </c>
      <c r="N17" s="77"/>
      <c r="O17" s="98"/>
      <c r="P17" s="99"/>
      <c r="Q17" s="99"/>
      <c r="R17" s="96"/>
    </row>
    <row r="18" spans="1:18" ht="15" customHeight="1">
      <c r="A18" s="78" t="s">
        <v>67</v>
      </c>
      <c r="B18" s="79">
        <f t="shared" si="9"/>
        <v>97799</v>
      </c>
      <c r="C18" s="79">
        <v>49200</v>
      </c>
      <c r="D18" s="79">
        <v>48599</v>
      </c>
      <c r="E18" s="79">
        <f t="shared" si="10"/>
        <v>68561</v>
      </c>
      <c r="F18" s="79">
        <v>34861</v>
      </c>
      <c r="G18" s="79">
        <v>33700</v>
      </c>
      <c r="H18" s="79">
        <f t="shared" si="11"/>
        <v>29238</v>
      </c>
      <c r="I18" s="80">
        <v>14339</v>
      </c>
      <c r="J18" s="80">
        <v>14899</v>
      </c>
      <c r="K18" s="82">
        <f t="shared" si="3"/>
        <v>29.896011206658557</v>
      </c>
      <c r="L18" s="82">
        <f t="shared" si="4"/>
        <v>29.144308943089431</v>
      </c>
      <c r="M18" s="82">
        <f t="shared" si="5"/>
        <v>30.65700940348567</v>
      </c>
      <c r="N18" s="77"/>
      <c r="O18" s="98"/>
      <c r="P18" s="98"/>
      <c r="Q18" s="98"/>
    </row>
    <row r="19" spans="1:18" ht="15" customHeight="1">
      <c r="A19" s="78" t="s">
        <v>68</v>
      </c>
      <c r="B19" s="79">
        <f t="shared" si="9"/>
        <v>5804</v>
      </c>
      <c r="C19" s="79">
        <v>2954</v>
      </c>
      <c r="D19" s="79">
        <v>2850</v>
      </c>
      <c r="E19" s="79">
        <f t="shared" si="10"/>
        <v>4604</v>
      </c>
      <c r="F19" s="79">
        <v>2369</v>
      </c>
      <c r="G19" s="79">
        <v>2235</v>
      </c>
      <c r="H19" s="79">
        <f t="shared" si="11"/>
        <v>1200</v>
      </c>
      <c r="I19" s="80">
        <v>585</v>
      </c>
      <c r="J19" s="80">
        <v>615</v>
      </c>
      <c r="K19" s="82">
        <f t="shared" si="3"/>
        <v>20.675396278428671</v>
      </c>
      <c r="L19" s="82">
        <f t="shared" si="4"/>
        <v>19.803656059580231</v>
      </c>
      <c r="M19" s="82">
        <f t="shared" si="5"/>
        <v>21.578947368421055</v>
      </c>
      <c r="N19" s="77"/>
      <c r="O19" s="77"/>
      <c r="P19" s="77"/>
      <c r="Q19" s="77"/>
    </row>
    <row r="20" spans="1:18">
      <c r="A20" s="89" t="s">
        <v>61</v>
      </c>
      <c r="B20" s="81"/>
      <c r="C20" s="81"/>
      <c r="D20" s="81"/>
      <c r="E20" s="81"/>
      <c r="F20" s="81"/>
      <c r="G20" s="81"/>
      <c r="H20" s="77"/>
      <c r="I20" s="77"/>
      <c r="J20" s="77"/>
      <c r="K20" s="77"/>
      <c r="L20" s="77"/>
      <c r="M20" s="77"/>
      <c r="N20" s="77"/>
      <c r="O20" s="77"/>
      <c r="P20" s="77"/>
      <c r="Q20" s="77"/>
    </row>
    <row r="21" spans="1:18">
      <c r="A21" s="89" t="s">
        <v>60</v>
      </c>
      <c r="H21" s="77"/>
    </row>
    <row r="22" spans="1:18">
      <c r="A22" s="63" t="s">
        <v>62</v>
      </c>
      <c r="H22" s="77"/>
    </row>
    <row r="23" spans="1:18">
      <c r="A23" s="63"/>
    </row>
  </sheetData>
  <mergeCells count="5">
    <mergeCell ref="H4:J4"/>
    <mergeCell ref="K4:M4"/>
    <mergeCell ref="E4:G4"/>
    <mergeCell ref="B4:D4"/>
    <mergeCell ref="A4:A5"/>
  </mergeCells>
  <pageMargins left="0.7" right="0.7" top="0.75" bottom="0.75" header="0.3" footer="0.3"/>
  <pageSetup orientation="portrait" r:id="rId1"/>
  <ignoredErrors>
    <ignoredError sqref="B8: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91" customWidth="1"/>
    <col min="2" max="2" width="16.140625" style="91" customWidth="1"/>
    <col min="3" max="4" width="5" style="91" bestFit="1" customWidth="1"/>
    <col min="5" max="249" width="11.42578125" style="91"/>
    <col min="250" max="250" width="23.85546875" style="91" customWidth="1"/>
    <col min="251" max="251" width="9" style="91" customWidth="1"/>
    <col min="252" max="259" width="11.42578125" style="91"/>
    <col min="260" max="260" width="3.85546875" style="91" customWidth="1"/>
    <col min="261" max="505" width="11.42578125" style="91"/>
    <col min="506" max="506" width="23.85546875" style="91" customWidth="1"/>
    <col min="507" max="507" width="9" style="91" customWidth="1"/>
    <col min="508" max="515" width="11.42578125" style="91"/>
    <col min="516" max="516" width="3.85546875" style="91" customWidth="1"/>
    <col min="517" max="761" width="11.42578125" style="91"/>
    <col min="762" max="762" width="23.85546875" style="91" customWidth="1"/>
    <col min="763" max="763" width="9" style="91" customWidth="1"/>
    <col min="764" max="771" width="11.42578125" style="91"/>
    <col min="772" max="772" width="3.85546875" style="91" customWidth="1"/>
    <col min="773" max="1017" width="11.42578125" style="91"/>
    <col min="1018" max="1018" width="23.85546875" style="91" customWidth="1"/>
    <col min="1019" max="1019" width="9" style="91" customWidth="1"/>
    <col min="1020" max="1027" width="11.42578125" style="91"/>
    <col min="1028" max="1028" width="3.85546875" style="91" customWidth="1"/>
    <col min="1029" max="1273" width="11.42578125" style="91"/>
    <col min="1274" max="1274" width="23.85546875" style="91" customWidth="1"/>
    <col min="1275" max="1275" width="9" style="91" customWidth="1"/>
    <col min="1276" max="1283" width="11.42578125" style="91"/>
    <col min="1284" max="1284" width="3.85546875" style="91" customWidth="1"/>
    <col min="1285" max="1529" width="11.42578125" style="91"/>
    <col min="1530" max="1530" width="23.85546875" style="91" customWidth="1"/>
    <col min="1531" max="1531" width="9" style="91" customWidth="1"/>
    <col min="1532" max="1539" width="11.42578125" style="91"/>
    <col min="1540" max="1540" width="3.85546875" style="91" customWidth="1"/>
    <col min="1541" max="1785" width="11.42578125" style="91"/>
    <col min="1786" max="1786" width="23.85546875" style="91" customWidth="1"/>
    <col min="1787" max="1787" width="9" style="91" customWidth="1"/>
    <col min="1788" max="1795" width="11.42578125" style="91"/>
    <col min="1796" max="1796" width="3.85546875" style="91" customWidth="1"/>
    <col min="1797" max="2041" width="11.42578125" style="91"/>
    <col min="2042" max="2042" width="23.85546875" style="91" customWidth="1"/>
    <col min="2043" max="2043" width="9" style="91" customWidth="1"/>
    <col min="2044" max="2051" width="11.42578125" style="91"/>
    <col min="2052" max="2052" width="3.85546875" style="91" customWidth="1"/>
    <col min="2053" max="2297" width="11.42578125" style="91"/>
    <col min="2298" max="2298" width="23.85546875" style="91" customWidth="1"/>
    <col min="2299" max="2299" width="9" style="91" customWidth="1"/>
    <col min="2300" max="2307" width="11.42578125" style="91"/>
    <col min="2308" max="2308" width="3.85546875" style="91" customWidth="1"/>
    <col min="2309" max="2553" width="11.42578125" style="91"/>
    <col min="2554" max="2554" width="23.85546875" style="91" customWidth="1"/>
    <col min="2555" max="2555" width="9" style="91" customWidth="1"/>
    <col min="2556" max="2563" width="11.42578125" style="91"/>
    <col min="2564" max="2564" width="3.85546875" style="91" customWidth="1"/>
    <col min="2565" max="2809" width="11.42578125" style="91"/>
    <col min="2810" max="2810" width="23.85546875" style="91" customWidth="1"/>
    <col min="2811" max="2811" width="9" style="91" customWidth="1"/>
    <col min="2812" max="2819" width="11.42578125" style="91"/>
    <col min="2820" max="2820" width="3.85546875" style="91" customWidth="1"/>
    <col min="2821" max="3065" width="11.42578125" style="91"/>
    <col min="3066" max="3066" width="23.85546875" style="91" customWidth="1"/>
    <col min="3067" max="3067" width="9" style="91" customWidth="1"/>
    <col min="3068" max="3075" width="11.42578125" style="91"/>
    <col min="3076" max="3076" width="3.85546875" style="91" customWidth="1"/>
    <col min="3077" max="3321" width="11.42578125" style="91"/>
    <col min="3322" max="3322" width="23.85546875" style="91" customWidth="1"/>
    <col min="3323" max="3323" width="9" style="91" customWidth="1"/>
    <col min="3324" max="3331" width="11.42578125" style="91"/>
    <col min="3332" max="3332" width="3.85546875" style="91" customWidth="1"/>
    <col min="3333" max="3577" width="11.42578125" style="91"/>
    <col min="3578" max="3578" width="23.85546875" style="91" customWidth="1"/>
    <col min="3579" max="3579" width="9" style="91" customWidth="1"/>
    <col min="3580" max="3587" width="11.42578125" style="91"/>
    <col min="3588" max="3588" width="3.85546875" style="91" customWidth="1"/>
    <col min="3589" max="3833" width="11.42578125" style="91"/>
    <col min="3834" max="3834" width="23.85546875" style="91" customWidth="1"/>
    <col min="3835" max="3835" width="9" style="91" customWidth="1"/>
    <col min="3836" max="3843" width="11.42578125" style="91"/>
    <col min="3844" max="3844" width="3.85546875" style="91" customWidth="1"/>
    <col min="3845" max="4089" width="11.42578125" style="91"/>
    <col min="4090" max="4090" width="23.85546875" style="91" customWidth="1"/>
    <col min="4091" max="4091" width="9" style="91" customWidth="1"/>
    <col min="4092" max="4099" width="11.42578125" style="91"/>
    <col min="4100" max="4100" width="3.85546875" style="91" customWidth="1"/>
    <col min="4101" max="4345" width="11.42578125" style="91"/>
    <col min="4346" max="4346" width="23.85546875" style="91" customWidth="1"/>
    <col min="4347" max="4347" width="9" style="91" customWidth="1"/>
    <col min="4348" max="4355" width="11.42578125" style="91"/>
    <col min="4356" max="4356" width="3.85546875" style="91" customWidth="1"/>
    <col min="4357" max="4601" width="11.42578125" style="91"/>
    <col min="4602" max="4602" width="23.85546875" style="91" customWidth="1"/>
    <col min="4603" max="4603" width="9" style="91" customWidth="1"/>
    <col min="4604" max="4611" width="11.42578125" style="91"/>
    <col min="4612" max="4612" width="3.85546875" style="91" customWidth="1"/>
    <col min="4613" max="4857" width="11.42578125" style="91"/>
    <col min="4858" max="4858" width="23.85546875" style="91" customWidth="1"/>
    <col min="4859" max="4859" width="9" style="91" customWidth="1"/>
    <col min="4860" max="4867" width="11.42578125" style="91"/>
    <col min="4868" max="4868" width="3.85546875" style="91" customWidth="1"/>
    <col min="4869" max="5113" width="11.42578125" style="91"/>
    <col min="5114" max="5114" width="23.85546875" style="91" customWidth="1"/>
    <col min="5115" max="5115" width="9" style="91" customWidth="1"/>
    <col min="5116" max="5123" width="11.42578125" style="91"/>
    <col min="5124" max="5124" width="3.85546875" style="91" customWidth="1"/>
    <col min="5125" max="5369" width="11.42578125" style="91"/>
    <col min="5370" max="5370" width="23.85546875" style="91" customWidth="1"/>
    <col min="5371" max="5371" width="9" style="91" customWidth="1"/>
    <col min="5372" max="5379" width="11.42578125" style="91"/>
    <col min="5380" max="5380" width="3.85546875" style="91" customWidth="1"/>
    <col min="5381" max="5625" width="11.42578125" style="91"/>
    <col min="5626" max="5626" width="23.85546875" style="91" customWidth="1"/>
    <col min="5627" max="5627" width="9" style="91" customWidth="1"/>
    <col min="5628" max="5635" width="11.42578125" style="91"/>
    <col min="5636" max="5636" width="3.85546875" style="91" customWidth="1"/>
    <col min="5637" max="5881" width="11.42578125" style="91"/>
    <col min="5882" max="5882" width="23.85546875" style="91" customWidth="1"/>
    <col min="5883" max="5883" width="9" style="91" customWidth="1"/>
    <col min="5884" max="5891" width="11.42578125" style="91"/>
    <col min="5892" max="5892" width="3.85546875" style="91" customWidth="1"/>
    <col min="5893" max="6137" width="11.42578125" style="91"/>
    <col min="6138" max="6138" width="23.85546875" style="91" customWidth="1"/>
    <col min="6139" max="6139" width="9" style="91" customWidth="1"/>
    <col min="6140" max="6147" width="11.42578125" style="91"/>
    <col min="6148" max="6148" width="3.85546875" style="91" customWidth="1"/>
    <col min="6149" max="6393" width="11.42578125" style="91"/>
    <col min="6394" max="6394" width="23.85546875" style="91" customWidth="1"/>
    <col min="6395" max="6395" width="9" style="91" customWidth="1"/>
    <col min="6396" max="6403" width="11.42578125" style="91"/>
    <col min="6404" max="6404" width="3.85546875" style="91" customWidth="1"/>
    <col min="6405" max="6649" width="11.42578125" style="91"/>
    <col min="6650" max="6650" width="23.85546875" style="91" customWidth="1"/>
    <col min="6651" max="6651" width="9" style="91" customWidth="1"/>
    <col min="6652" max="6659" width="11.42578125" style="91"/>
    <col min="6660" max="6660" width="3.85546875" style="91" customWidth="1"/>
    <col min="6661" max="6905" width="11.42578125" style="91"/>
    <col min="6906" max="6906" width="23.85546875" style="91" customWidth="1"/>
    <col min="6907" max="6907" width="9" style="91" customWidth="1"/>
    <col min="6908" max="6915" width="11.42578125" style="91"/>
    <col min="6916" max="6916" width="3.85546875" style="91" customWidth="1"/>
    <col min="6917" max="7161" width="11.42578125" style="91"/>
    <col min="7162" max="7162" width="23.85546875" style="91" customWidth="1"/>
    <col min="7163" max="7163" width="9" style="91" customWidth="1"/>
    <col min="7164" max="7171" width="11.42578125" style="91"/>
    <col min="7172" max="7172" width="3.85546875" style="91" customWidth="1"/>
    <col min="7173" max="7417" width="11.42578125" style="91"/>
    <col min="7418" max="7418" width="23.85546875" style="91" customWidth="1"/>
    <col min="7419" max="7419" width="9" style="91" customWidth="1"/>
    <col min="7420" max="7427" width="11.42578125" style="91"/>
    <col min="7428" max="7428" width="3.85546875" style="91" customWidth="1"/>
    <col min="7429" max="7673" width="11.42578125" style="91"/>
    <col min="7674" max="7674" width="23.85546875" style="91" customWidth="1"/>
    <col min="7675" max="7675" width="9" style="91" customWidth="1"/>
    <col min="7676" max="7683" width="11.42578125" style="91"/>
    <col min="7684" max="7684" width="3.85546875" style="91" customWidth="1"/>
    <col min="7685" max="7929" width="11.42578125" style="91"/>
    <col min="7930" max="7930" width="23.85546875" style="91" customWidth="1"/>
    <col min="7931" max="7931" width="9" style="91" customWidth="1"/>
    <col min="7932" max="7939" width="11.42578125" style="91"/>
    <col min="7940" max="7940" width="3.85546875" style="91" customWidth="1"/>
    <col min="7941" max="8185" width="11.42578125" style="91"/>
    <col min="8186" max="8186" width="23.85546875" style="91" customWidth="1"/>
    <col min="8187" max="8187" width="9" style="91" customWidth="1"/>
    <col min="8188" max="8195" width="11.42578125" style="91"/>
    <col min="8196" max="8196" width="3.85546875" style="91" customWidth="1"/>
    <col min="8197" max="8441" width="11.42578125" style="91"/>
    <col min="8442" max="8442" width="23.85546875" style="91" customWidth="1"/>
    <col min="8443" max="8443" width="9" style="91" customWidth="1"/>
    <col min="8444" max="8451" width="11.42578125" style="91"/>
    <col min="8452" max="8452" width="3.85546875" style="91" customWidth="1"/>
    <col min="8453" max="8697" width="11.42578125" style="91"/>
    <col min="8698" max="8698" width="23.85546875" style="91" customWidth="1"/>
    <col min="8699" max="8699" width="9" style="91" customWidth="1"/>
    <col min="8700" max="8707" width="11.42578125" style="91"/>
    <col min="8708" max="8708" width="3.85546875" style="91" customWidth="1"/>
    <col min="8709" max="8953" width="11.42578125" style="91"/>
    <col min="8954" max="8954" width="23.85546875" style="91" customWidth="1"/>
    <col min="8955" max="8955" width="9" style="91" customWidth="1"/>
    <col min="8956" max="8963" width="11.42578125" style="91"/>
    <col min="8964" max="8964" width="3.85546875" style="91" customWidth="1"/>
    <col min="8965" max="9209" width="11.42578125" style="91"/>
    <col min="9210" max="9210" width="23.85546875" style="91" customWidth="1"/>
    <col min="9211" max="9211" width="9" style="91" customWidth="1"/>
    <col min="9212" max="9219" width="11.42578125" style="91"/>
    <col min="9220" max="9220" width="3.85546875" style="91" customWidth="1"/>
    <col min="9221" max="9465" width="11.42578125" style="91"/>
    <col min="9466" max="9466" width="23.85546875" style="91" customWidth="1"/>
    <col min="9467" max="9467" width="9" style="91" customWidth="1"/>
    <col min="9468" max="9475" width="11.42578125" style="91"/>
    <col min="9476" max="9476" width="3.85546875" style="91" customWidth="1"/>
    <col min="9477" max="9721" width="11.42578125" style="91"/>
    <col min="9722" max="9722" width="23.85546875" style="91" customWidth="1"/>
    <col min="9723" max="9723" width="9" style="91" customWidth="1"/>
    <col min="9724" max="9731" width="11.42578125" style="91"/>
    <col min="9732" max="9732" width="3.85546875" style="91" customWidth="1"/>
    <col min="9733" max="9977" width="11.42578125" style="91"/>
    <col min="9978" max="9978" width="23.85546875" style="91" customWidth="1"/>
    <col min="9979" max="9979" width="9" style="91" customWidth="1"/>
    <col min="9980" max="9987" width="11.42578125" style="91"/>
    <col min="9988" max="9988" width="3.85546875" style="91" customWidth="1"/>
    <col min="9989" max="10233" width="11.42578125" style="91"/>
    <col min="10234" max="10234" width="23.85546875" style="91" customWidth="1"/>
    <col min="10235" max="10235" width="9" style="91" customWidth="1"/>
    <col min="10236" max="10243" width="11.42578125" style="91"/>
    <col min="10244" max="10244" width="3.85546875" style="91" customWidth="1"/>
    <col min="10245" max="10489" width="11.42578125" style="91"/>
    <col min="10490" max="10490" width="23.85546875" style="91" customWidth="1"/>
    <col min="10491" max="10491" width="9" style="91" customWidth="1"/>
    <col min="10492" max="10499" width="11.42578125" style="91"/>
    <col min="10500" max="10500" width="3.85546875" style="91" customWidth="1"/>
    <col min="10501" max="10745" width="11.42578125" style="91"/>
    <col min="10746" max="10746" width="23.85546875" style="91" customWidth="1"/>
    <col min="10747" max="10747" width="9" style="91" customWidth="1"/>
    <col min="10748" max="10755" width="11.42578125" style="91"/>
    <col min="10756" max="10756" width="3.85546875" style="91" customWidth="1"/>
    <col min="10757" max="11001" width="11.42578125" style="91"/>
    <col min="11002" max="11002" width="23.85546875" style="91" customWidth="1"/>
    <col min="11003" max="11003" width="9" style="91" customWidth="1"/>
    <col min="11004" max="11011" width="11.42578125" style="91"/>
    <col min="11012" max="11012" width="3.85546875" style="91" customWidth="1"/>
    <col min="11013" max="11257" width="11.42578125" style="91"/>
    <col min="11258" max="11258" width="23.85546875" style="91" customWidth="1"/>
    <col min="11259" max="11259" width="9" style="91" customWidth="1"/>
    <col min="11260" max="11267" width="11.42578125" style="91"/>
    <col min="11268" max="11268" width="3.85546875" style="91" customWidth="1"/>
    <col min="11269" max="11513" width="11.42578125" style="91"/>
    <col min="11514" max="11514" width="23.85546875" style="91" customWidth="1"/>
    <col min="11515" max="11515" width="9" style="91" customWidth="1"/>
    <col min="11516" max="11523" width="11.42578125" style="91"/>
    <col min="11524" max="11524" width="3.85546875" style="91" customWidth="1"/>
    <col min="11525" max="11769" width="11.42578125" style="91"/>
    <col min="11770" max="11770" width="23.85546875" style="91" customWidth="1"/>
    <col min="11771" max="11771" width="9" style="91" customWidth="1"/>
    <col min="11772" max="11779" width="11.42578125" style="91"/>
    <col min="11780" max="11780" width="3.85546875" style="91" customWidth="1"/>
    <col min="11781" max="12025" width="11.42578125" style="91"/>
    <col min="12026" max="12026" width="23.85546875" style="91" customWidth="1"/>
    <col min="12027" max="12027" width="9" style="91" customWidth="1"/>
    <col min="12028" max="12035" width="11.42578125" style="91"/>
    <col min="12036" max="12036" width="3.85546875" style="91" customWidth="1"/>
    <col min="12037" max="12281" width="11.42578125" style="91"/>
    <col min="12282" max="12282" width="23.85546875" style="91" customWidth="1"/>
    <col min="12283" max="12283" width="9" style="91" customWidth="1"/>
    <col min="12284" max="12291" width="11.42578125" style="91"/>
    <col min="12292" max="12292" width="3.85546875" style="91" customWidth="1"/>
    <col min="12293" max="12537" width="11.42578125" style="91"/>
    <col min="12538" max="12538" width="23.85546875" style="91" customWidth="1"/>
    <col min="12539" max="12539" width="9" style="91" customWidth="1"/>
    <col min="12540" max="12547" width="11.42578125" style="91"/>
    <col min="12548" max="12548" width="3.85546875" style="91" customWidth="1"/>
    <col min="12549" max="12793" width="11.42578125" style="91"/>
    <col min="12794" max="12794" width="23.85546875" style="91" customWidth="1"/>
    <col min="12795" max="12795" width="9" style="91" customWidth="1"/>
    <col min="12796" max="12803" width="11.42578125" style="91"/>
    <col min="12804" max="12804" width="3.85546875" style="91" customWidth="1"/>
    <col min="12805" max="13049" width="11.42578125" style="91"/>
    <col min="13050" max="13050" width="23.85546875" style="91" customWidth="1"/>
    <col min="13051" max="13051" width="9" style="91" customWidth="1"/>
    <col min="13052" max="13059" width="11.42578125" style="91"/>
    <col min="13060" max="13060" width="3.85546875" style="91" customWidth="1"/>
    <col min="13061" max="13305" width="11.42578125" style="91"/>
    <col min="13306" max="13306" width="23.85546875" style="91" customWidth="1"/>
    <col min="13307" max="13307" width="9" style="91" customWidth="1"/>
    <col min="13308" max="13315" width="11.42578125" style="91"/>
    <col min="13316" max="13316" width="3.85546875" style="91" customWidth="1"/>
    <col min="13317" max="13561" width="11.42578125" style="91"/>
    <col min="13562" max="13562" width="23.85546875" style="91" customWidth="1"/>
    <col min="13563" max="13563" width="9" style="91" customWidth="1"/>
    <col min="13564" max="13571" width="11.42578125" style="91"/>
    <col min="13572" max="13572" width="3.85546875" style="91" customWidth="1"/>
    <col min="13573" max="13817" width="11.42578125" style="91"/>
    <col min="13818" max="13818" width="23.85546875" style="91" customWidth="1"/>
    <col min="13819" max="13819" width="9" style="91" customWidth="1"/>
    <col min="13820" max="13827" width="11.42578125" style="91"/>
    <col min="13828" max="13828" width="3.85546875" style="91" customWidth="1"/>
    <col min="13829" max="14073" width="11.42578125" style="91"/>
    <col min="14074" max="14074" width="23.85546875" style="91" customWidth="1"/>
    <col min="14075" max="14075" width="9" style="91" customWidth="1"/>
    <col min="14076" max="14083" width="11.42578125" style="91"/>
    <col min="14084" max="14084" width="3.85546875" style="91" customWidth="1"/>
    <col min="14085" max="14329" width="11.42578125" style="91"/>
    <col min="14330" max="14330" width="23.85546875" style="91" customWidth="1"/>
    <col min="14331" max="14331" width="9" style="91" customWidth="1"/>
    <col min="14332" max="14339" width="11.42578125" style="91"/>
    <col min="14340" max="14340" width="3.85546875" style="91" customWidth="1"/>
    <col min="14341" max="14585" width="11.42578125" style="91"/>
    <col min="14586" max="14586" width="23.85546875" style="91" customWidth="1"/>
    <col min="14587" max="14587" width="9" style="91" customWidth="1"/>
    <col min="14588" max="14595" width="11.42578125" style="91"/>
    <col min="14596" max="14596" width="3.85546875" style="91" customWidth="1"/>
    <col min="14597" max="14841" width="11.42578125" style="91"/>
    <col min="14842" max="14842" width="23.85546875" style="91" customWidth="1"/>
    <col min="14843" max="14843" width="9" style="91" customWidth="1"/>
    <col min="14844" max="14851" width="11.42578125" style="91"/>
    <col min="14852" max="14852" width="3.85546875" style="91" customWidth="1"/>
    <col min="14853" max="15097" width="11.42578125" style="91"/>
    <col min="15098" max="15098" width="23.85546875" style="91" customWidth="1"/>
    <col min="15099" max="15099" width="9" style="91" customWidth="1"/>
    <col min="15100" max="15107" width="11.42578125" style="91"/>
    <col min="15108" max="15108" width="3.85546875" style="91" customWidth="1"/>
    <col min="15109" max="15353" width="11.42578125" style="91"/>
    <col min="15354" max="15354" width="23.85546875" style="91" customWidth="1"/>
    <col min="15355" max="15355" width="9" style="91" customWidth="1"/>
    <col min="15356" max="15363" width="11.42578125" style="91"/>
    <col min="15364" max="15364" width="3.85546875" style="91" customWidth="1"/>
    <col min="15365" max="15609" width="11.42578125" style="91"/>
    <col min="15610" max="15610" width="23.85546875" style="91" customWidth="1"/>
    <col min="15611" max="15611" width="9" style="91" customWidth="1"/>
    <col min="15612" max="15619" width="11.42578125" style="91"/>
    <col min="15620" max="15620" width="3.85546875" style="91" customWidth="1"/>
    <col min="15621" max="15865" width="11.42578125" style="91"/>
    <col min="15866" max="15866" width="23.85546875" style="91" customWidth="1"/>
    <col min="15867" max="15867" width="9" style="91" customWidth="1"/>
    <col min="15868" max="15875" width="11.42578125" style="91"/>
    <col min="15876" max="15876" width="3.85546875" style="91" customWidth="1"/>
    <col min="15877" max="16121" width="11.42578125" style="91"/>
    <col min="16122" max="16122" width="23.85546875" style="91" customWidth="1"/>
    <col min="16123" max="16123" width="9" style="91" customWidth="1"/>
    <col min="16124" max="16131" width="11.42578125" style="91"/>
    <col min="16132" max="16132" width="3.85546875" style="91" customWidth="1"/>
    <col min="16133" max="16384" width="11.42578125" style="91"/>
  </cols>
  <sheetData>
    <row r="1" spans="2:4" ht="15" customHeight="1"/>
    <row r="2" spans="2:4">
      <c r="B2" s="92" t="s">
        <v>55</v>
      </c>
      <c r="C2" s="93">
        <v>2010</v>
      </c>
      <c r="D2" s="92">
        <v>2015</v>
      </c>
    </row>
    <row r="3" spans="2:4">
      <c r="B3" s="78" t="s">
        <v>72</v>
      </c>
      <c r="C3" s="94">
        <v>15.083324626475815</v>
      </c>
      <c r="D3" s="94">
        <v>16.858339342872686</v>
      </c>
    </row>
    <row r="4" spans="2:4">
      <c r="B4" s="78" t="s">
        <v>70</v>
      </c>
      <c r="C4" s="94">
        <v>23.148749594024036</v>
      </c>
      <c r="D4" s="94">
        <v>20.012987012987011</v>
      </c>
    </row>
    <row r="5" spans="2:4">
      <c r="B5" s="78" t="s">
        <v>74</v>
      </c>
      <c r="C5" s="94">
        <v>29.501162166994455</v>
      </c>
      <c r="D5" s="94">
        <v>20.675396278428671</v>
      </c>
    </row>
    <row r="6" spans="2:4">
      <c r="B6" s="78" t="s">
        <v>71</v>
      </c>
      <c r="C6" s="94">
        <v>27.61322463768116</v>
      </c>
      <c r="D6" s="94">
        <v>28.487249822208678</v>
      </c>
    </row>
    <row r="7" spans="2:4">
      <c r="B7" s="78" t="s">
        <v>73</v>
      </c>
      <c r="C7" s="94">
        <v>30.491878815804629</v>
      </c>
      <c r="D7" s="94">
        <v>29.896011206658557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7">
    <sortCondition ref="D3:D7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25" t="s">
        <v>4</v>
      </c>
      <c r="C6" s="119"/>
      <c r="D6" s="119"/>
      <c r="E6" s="119"/>
      <c r="F6" s="119"/>
      <c r="G6" s="2"/>
      <c r="H6" s="111"/>
      <c r="I6" s="111"/>
      <c r="J6" s="111"/>
      <c r="K6" s="111"/>
      <c r="M6" s="111"/>
      <c r="N6" s="111"/>
      <c r="O6" s="111"/>
      <c r="P6" s="111"/>
      <c r="Q6" s="24"/>
    </row>
    <row r="7" spans="2:17" ht="15.75" thickBot="1">
      <c r="B7" s="126" t="s">
        <v>5</v>
      </c>
      <c r="C7" s="119"/>
      <c r="D7" s="119"/>
      <c r="E7" s="119"/>
      <c r="F7" s="119"/>
      <c r="G7" s="2"/>
      <c r="H7" s="111"/>
      <c r="I7" s="111"/>
      <c r="J7" s="111"/>
      <c r="K7" s="111"/>
      <c r="L7" s="24"/>
      <c r="M7" s="111"/>
      <c r="N7" s="111"/>
      <c r="O7" s="111"/>
      <c r="P7" s="111"/>
      <c r="Q7" s="24"/>
    </row>
    <row r="8" spans="2:17" ht="15.75" thickBot="1">
      <c r="B8" s="127" t="s">
        <v>6</v>
      </c>
      <c r="C8" s="128"/>
      <c r="D8" s="131" t="s">
        <v>7</v>
      </c>
      <c r="E8" s="132"/>
      <c r="F8" s="133" t="s">
        <v>2</v>
      </c>
      <c r="G8" s="2"/>
      <c r="H8" s="112"/>
      <c r="I8" s="114" t="s">
        <v>7</v>
      </c>
      <c r="J8" s="115"/>
      <c r="K8" s="116" t="s">
        <v>2</v>
      </c>
      <c r="L8" s="24"/>
      <c r="M8" s="112"/>
      <c r="N8" s="114" t="s">
        <v>7</v>
      </c>
      <c r="O8" s="115"/>
      <c r="P8" s="116" t="s">
        <v>2</v>
      </c>
      <c r="Q8" s="24"/>
    </row>
    <row r="9" spans="2:17" ht="15.75" thickBot="1">
      <c r="B9" s="129"/>
      <c r="C9" s="130"/>
      <c r="D9" s="3" t="s">
        <v>8</v>
      </c>
      <c r="E9" s="4" t="s">
        <v>9</v>
      </c>
      <c r="F9" s="134"/>
      <c r="G9" s="2"/>
      <c r="H9" s="113"/>
      <c r="I9" s="25" t="s">
        <v>8</v>
      </c>
      <c r="J9" s="26" t="s">
        <v>9</v>
      </c>
      <c r="K9" s="117"/>
      <c r="L9" s="24"/>
      <c r="M9" s="113"/>
      <c r="N9" s="25" t="s">
        <v>8</v>
      </c>
      <c r="O9" s="26" t="s">
        <v>9</v>
      </c>
      <c r="P9" s="117"/>
      <c r="Q9" s="24"/>
    </row>
    <row r="10" spans="2:17" ht="21" customHeight="1">
      <c r="B10" s="135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23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23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24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22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23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23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24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22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23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23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24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22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23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23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24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22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23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23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24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22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23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23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24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22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23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23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24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22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23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23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24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22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23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23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24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22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23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23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24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22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23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23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24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22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23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23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24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22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23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23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24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22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23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23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24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22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23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23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24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22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23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23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24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22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23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23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24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22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23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23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24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22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23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23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24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22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23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23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24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22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23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23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24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22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23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23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24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22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23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23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24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22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23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23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24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22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23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23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24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18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19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19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20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18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19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19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20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18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19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19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20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18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19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19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20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18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19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19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20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18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19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19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20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18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19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19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20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21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19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19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19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43" t="s">
        <v>48</v>
      </c>
      <c r="C6" s="136"/>
      <c r="D6" s="136"/>
      <c r="E6" s="136"/>
      <c r="F6" s="136"/>
      <c r="H6" s="136"/>
      <c r="I6" s="136"/>
      <c r="J6" s="136"/>
      <c r="L6" s="136"/>
      <c r="M6" s="136"/>
      <c r="N6" s="136"/>
    </row>
    <row r="7" spans="1:15" ht="15.75" thickBot="1">
      <c r="B7" s="144" t="s">
        <v>5</v>
      </c>
      <c r="C7" s="136"/>
      <c r="D7" s="136"/>
      <c r="E7" s="136"/>
      <c r="F7" s="136"/>
      <c r="H7" s="136"/>
      <c r="I7" s="136"/>
      <c r="J7" s="136"/>
      <c r="L7" s="136"/>
      <c r="M7" s="136"/>
      <c r="N7" s="136"/>
    </row>
    <row r="8" spans="1:15" ht="15.75" thickBot="1">
      <c r="B8" s="145" t="s">
        <v>49</v>
      </c>
      <c r="C8" s="146"/>
      <c r="D8" s="137" t="s">
        <v>7</v>
      </c>
      <c r="E8" s="138"/>
      <c r="F8" s="139" t="s">
        <v>2</v>
      </c>
      <c r="H8" s="137" t="s">
        <v>7</v>
      </c>
      <c r="I8" s="138"/>
      <c r="J8" s="139" t="s">
        <v>2</v>
      </c>
      <c r="L8" s="137" t="s">
        <v>7</v>
      </c>
      <c r="M8" s="138"/>
      <c r="N8" s="139" t="s">
        <v>2</v>
      </c>
    </row>
    <row r="9" spans="1:15" ht="15.75" thickBot="1">
      <c r="B9" s="147"/>
      <c r="C9" s="148"/>
      <c r="D9" s="47" t="s">
        <v>8</v>
      </c>
      <c r="E9" s="48" t="s">
        <v>9</v>
      </c>
      <c r="F9" s="140"/>
      <c r="H9" s="47" t="s">
        <v>8</v>
      </c>
      <c r="I9" s="48" t="s">
        <v>9</v>
      </c>
      <c r="J9" s="140"/>
      <c r="L9" s="47" t="s">
        <v>8</v>
      </c>
      <c r="M9" s="48" t="s">
        <v>9</v>
      </c>
      <c r="N9" s="140"/>
    </row>
    <row r="10" spans="1:15">
      <c r="B10" s="141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42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42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42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42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42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42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42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42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42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42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42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42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42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42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42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42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42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42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42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42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42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42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42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42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42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42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42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42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42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42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42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2019-12-13T22:06:30Z</dcterms:modified>
</cp:coreProperties>
</file>